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30" tabRatio="445" activeTab="0"/>
  </bookViews>
  <sheets>
    <sheet name="AE i RG. s" sheetId="1" r:id="rId1"/>
    <sheet name="Arkusz1" sheetId="2" r:id="rId2"/>
    <sheet name="Raport zgodności" sheetId="3" r:id="rId3"/>
    <sheet name="Raport zgodności (1)" sheetId="4" r:id="rId4"/>
  </sheets>
  <definedNames>
    <definedName name="_xlnm.Print_Area" localSheetId="0">'AE i RG. s'!$A$1:$AG$75</definedName>
  </definedNames>
  <calcPr fullCalcOnLoad="1"/>
</workbook>
</file>

<file path=xl/sharedStrings.xml><?xml version="1.0" encoding="utf-8"?>
<sst xmlns="http://schemas.openxmlformats.org/spreadsheetml/2006/main" count="228" uniqueCount="123">
  <si>
    <t>Lp</t>
  </si>
  <si>
    <t>Forma zaliczenia</t>
  </si>
  <si>
    <t>Nazwa przedmiotu</t>
  </si>
  <si>
    <t>Egzamin     po semestrze</t>
  </si>
  <si>
    <t>Godziny zajęć</t>
  </si>
  <si>
    <t>Rozkład godzin zajęć</t>
  </si>
  <si>
    <t>Razem</t>
  </si>
  <si>
    <t>Typ</t>
  </si>
  <si>
    <t>I rok</t>
  </si>
  <si>
    <t>II rok</t>
  </si>
  <si>
    <t>III rok</t>
  </si>
  <si>
    <t>suma ECTS</t>
  </si>
  <si>
    <t>W</t>
  </si>
  <si>
    <t>Ćw</t>
  </si>
  <si>
    <t>Lab</t>
  </si>
  <si>
    <t>1 sem.</t>
  </si>
  <si>
    <t>ECTS</t>
  </si>
  <si>
    <t>2 sem.</t>
  </si>
  <si>
    <t>3 sem</t>
  </si>
  <si>
    <t>4 sem.</t>
  </si>
  <si>
    <t>5sem.</t>
  </si>
  <si>
    <t>6 sem</t>
  </si>
  <si>
    <t>w.</t>
  </si>
  <si>
    <t>ćw</t>
  </si>
  <si>
    <t>lab.</t>
  </si>
  <si>
    <t>A. Przedmioty kształcenia ogólnego</t>
  </si>
  <si>
    <t>z.o.</t>
  </si>
  <si>
    <t>E</t>
  </si>
  <si>
    <t>IV</t>
  </si>
  <si>
    <t>z.o</t>
  </si>
  <si>
    <t>Razem godzin</t>
  </si>
  <si>
    <t>B. Przedmioty podstawowe</t>
  </si>
  <si>
    <t>I</t>
  </si>
  <si>
    <t>II</t>
  </si>
  <si>
    <t>E.</t>
  </si>
  <si>
    <t>C. Przedmioty kierunkowe</t>
  </si>
  <si>
    <t>III</t>
  </si>
  <si>
    <t>3.</t>
  </si>
  <si>
    <t>4.</t>
  </si>
  <si>
    <t>5.</t>
  </si>
  <si>
    <t>6.</t>
  </si>
  <si>
    <t>7.</t>
  </si>
  <si>
    <t>8.</t>
  </si>
  <si>
    <t>D. Przedmioty specjalizacyjne i specjalnościowe</t>
  </si>
  <si>
    <t>1.</t>
  </si>
  <si>
    <t>2.</t>
  </si>
  <si>
    <t xml:space="preserve">E. Przedmioty specjalnościowe (specjalność do wyboru) </t>
  </si>
  <si>
    <t>Wykład monograficzny</t>
  </si>
  <si>
    <t>Praktyki po II roku - 4 tygodnie (wliczone do II roku studiów)</t>
  </si>
  <si>
    <t>V</t>
  </si>
  <si>
    <t>Prawo administracyjne</t>
  </si>
  <si>
    <t>VI</t>
  </si>
  <si>
    <t>Umowy cywilno -prawne w administracji</t>
  </si>
  <si>
    <t>Zamówienia publiczne</t>
  </si>
  <si>
    <t>Metody badań socjologicznych</t>
  </si>
  <si>
    <t>Prawo karne i prawo wykroczeń</t>
  </si>
  <si>
    <t>Statystyka i demografia</t>
  </si>
  <si>
    <t>Postępowanie egzekucyjne w administracji</t>
  </si>
  <si>
    <t>Ustrój samorządu terytorialnego</t>
  </si>
  <si>
    <t>Podstawy prawoznastwa</t>
  </si>
  <si>
    <t>Historia administracji</t>
  </si>
  <si>
    <t>Nauka o administracji</t>
  </si>
  <si>
    <t>Konstytucyjny system organów państwowych</t>
  </si>
  <si>
    <t>Organizacja i zarządzanie w administracji</t>
  </si>
  <si>
    <t>Publiczne prawo gospodarcze</t>
  </si>
  <si>
    <t>Ochrona danych osobowych* lub Ochrona informacji niejawnych</t>
  </si>
  <si>
    <t>Samorząd terytorialny w wybranych państwach europejskich</t>
  </si>
  <si>
    <t>BHP</t>
  </si>
  <si>
    <t>Moduł specjalistyczny Administracja</t>
  </si>
  <si>
    <t xml:space="preserve">Ogółem Moduł Administracja </t>
  </si>
  <si>
    <t xml:space="preserve">Moduł Administracja </t>
  </si>
  <si>
    <t xml:space="preserve">Razem  Administracja </t>
  </si>
  <si>
    <t>9.</t>
  </si>
  <si>
    <t xml:space="preserve">Ekonomia </t>
  </si>
  <si>
    <t>Prawo pracy i prawo urzędnicze</t>
  </si>
  <si>
    <t>Negocjacje i mediacja w administracji</t>
  </si>
  <si>
    <t>Postępowanie administracyjne</t>
  </si>
  <si>
    <t xml:space="preserve">Podstawy prawa cywilnego </t>
  </si>
  <si>
    <t>Finanse publiczne</t>
  </si>
  <si>
    <t>Public Relations jednostek samorzadu terytorialnego* lub Marketing gmin i regionów</t>
  </si>
  <si>
    <t xml:space="preserve">Wychowanie fizyczne </t>
  </si>
  <si>
    <t xml:space="preserve">Ochrona własności  intelektualnej </t>
  </si>
  <si>
    <t xml:space="preserve">Praca własna studenta </t>
  </si>
  <si>
    <t xml:space="preserve">Instytucje Unii Europejskiej </t>
  </si>
  <si>
    <t xml:space="preserve">Komunikacja interpersonalna* lub Komunikacja międzykulturowa </t>
  </si>
  <si>
    <t>Rozwój lokalny i regionalny* lub Programowanie rozwoju społ-gospodarczego</t>
  </si>
  <si>
    <t>Nauka o legislacji</t>
  </si>
  <si>
    <t xml:space="preserve"> Podstawy wiedzy o polityce publicznej </t>
  </si>
  <si>
    <t xml:space="preserve">Język obcy </t>
  </si>
  <si>
    <t>Psychologia społeczna lub Wybrane zagadnienia psychologii</t>
  </si>
  <si>
    <t>Logika praktyczna lub logika prawnicza</t>
  </si>
  <si>
    <t>Polityki Unii Europejskiej lub Polityka strukturalna i spójności Wspólnot Europejskich</t>
  </si>
  <si>
    <t>Przedmiot ogólnouczelniany do wyboru*</t>
  </si>
  <si>
    <t xml:space="preserve"> Praca dyplomowa</t>
  </si>
  <si>
    <t xml:space="preserve">Seminarium dyplomowe </t>
  </si>
  <si>
    <t>siatka administracja s 2014-2015.xls — raport zgodności</t>
  </si>
  <si>
    <t>Uruchom na: 2015-04-22 15:22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</si>
  <si>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</si>
  <si>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</si>
  <si>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</si>
  <si>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</si>
  <si>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</si>
  <si>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</si>
  <si>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Uruchom na: 2015-04-22 15:23</t>
  </si>
  <si>
    <t>Plan Studiów I stopnia na kierunek Administracja - studia stacjonarne (rozpoczęcie studiów 2015/2016)</t>
  </si>
  <si>
    <t>Filozofia **</t>
  </si>
  <si>
    <t>Socjologia **</t>
  </si>
  <si>
    <t>Erystyka i retoryka **</t>
  </si>
  <si>
    <t>*Przedmiot ogólnouczelniany do wyboru:  Historia idei i odkryć naukowych, Metody przetwarzania informacji, Podstawy pedagogiki społecznej, Współczesne problemy wielokulturowości,  Współczesne koncepcje kształtowania i ochrony zdrowia, Pierwsza pomoc przedmedyczna, Elementy przedsiębiorczości.</t>
  </si>
  <si>
    <t>Organizacje pozarządowe**** lub Kultura w administracji</t>
  </si>
  <si>
    <t>Organy ochrony prawnej**** lub Kontrola państwowa</t>
  </si>
  <si>
    <t>Etyka w życiu publicznym**** lub Etyka w pracy urzędnika</t>
  </si>
  <si>
    <t>Zachowania organizacyjne**** lub Podstawy zarządzania zasobami ludzkimi</t>
  </si>
  <si>
    <t>Programy pomocowe Unii Europejskiej w Polsce**** lub Zarządzanie projektem europejskim</t>
  </si>
  <si>
    <t>Prawa człowieka****lub Przestępstwa urzędnicze</t>
  </si>
  <si>
    <t>Przywództwo w administracji**** lub Urzędnik w Unii Europejskiej</t>
  </si>
  <si>
    <t>Polityka społeczna**** lub Europejski model społeczny</t>
  </si>
  <si>
    <t>** Obowiązkowe przedmioty humanistyczne i społeczne</t>
  </si>
  <si>
    <t>**** Przedmioty do wyboru</t>
  </si>
  <si>
    <t>*** Język branżowy</t>
  </si>
  <si>
    <t>3..</t>
  </si>
  <si>
    <t>Język branżowy***</t>
  </si>
  <si>
    <t xml:space="preserve">Technologia informacyjna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</si>
</sst>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sz val="6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Arial CE"/>
      <family val="2"/>
    </font>
    <font>
      <sz val="11"/>
      <color indexed="60"/>
      <name val="Calibri"/>
      <family val="2"/>
    </font>
    <font>
      <u val="single"/>
      <sz val="11"/>
      <color indexed="25"/>
      <name val="Arial CE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sz val="10"/>
      <color indexed="8"/>
      <name val="Arial CE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 CE"/>
      <family val="2"/>
    </font>
    <font>
      <sz val="11"/>
      <color rgb="FF9C6500"/>
      <name val="Calibri"/>
      <family val="2"/>
    </font>
    <font>
      <u val="single"/>
      <sz val="11"/>
      <color theme="11"/>
      <name val="Arial CE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sz val="10"/>
      <color theme="1"/>
      <name val="Arial CE"/>
      <family val="2"/>
    </font>
    <font>
      <b/>
      <sz val="9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7" fillId="3" borderId="0" applyNumberFormat="0" applyBorder="0" applyAlignment="0" applyProtection="0"/>
    <xf numFmtId="0" fontId="2" fillId="4" borderId="0" applyNumberFormat="0" applyBorder="0" applyAlignment="0" applyProtection="0"/>
    <xf numFmtId="0" fontId="37" fillId="5" borderId="0" applyNumberFormat="0" applyBorder="0" applyAlignment="0" applyProtection="0"/>
    <xf numFmtId="0" fontId="2" fillId="6" borderId="0" applyNumberFormat="0" applyBorder="0" applyAlignment="0" applyProtection="0"/>
    <xf numFmtId="0" fontId="37" fillId="7" borderId="0" applyNumberFormat="0" applyBorder="0" applyAlignment="0" applyProtection="0"/>
    <xf numFmtId="0" fontId="2" fillId="8" borderId="0" applyNumberFormat="0" applyBorder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2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2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8" borderId="0" applyNumberFormat="0" applyBorder="0" applyAlignment="0" applyProtection="0"/>
    <xf numFmtId="0" fontId="37" fillId="20" borderId="0" applyNumberFormat="0" applyBorder="0" applyAlignment="0" applyProtection="0"/>
    <xf numFmtId="0" fontId="2" fillId="14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16" borderId="0" applyNumberFormat="0" applyBorder="0" applyAlignment="0" applyProtection="0"/>
    <xf numFmtId="0" fontId="38" fillId="26" borderId="0" applyNumberFormat="0" applyBorder="0" applyAlignment="0" applyProtection="0"/>
    <xf numFmtId="0" fontId="3" fillId="18" borderId="0" applyNumberFormat="0" applyBorder="0" applyAlignment="0" applyProtection="0"/>
    <xf numFmtId="0" fontId="38" fillId="27" borderId="0" applyNumberFormat="0" applyBorder="0" applyAlignment="0" applyProtection="0"/>
    <xf numFmtId="0" fontId="3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9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1" fillId="42" borderId="0" applyNumberFormat="0" applyBorder="0" applyAlignment="0" applyProtection="0"/>
    <xf numFmtId="0" fontId="13" fillId="38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43" fillId="4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1" fillId="45" borderId="10" xfId="0" applyFont="1" applyFill="1" applyBorder="1" applyAlignment="1">
      <alignment horizontal="center" vertical="top" wrapText="1"/>
    </xf>
    <xf numFmtId="0" fontId="21" fillId="45" borderId="11" xfId="0" applyFont="1" applyFill="1" applyBorder="1" applyAlignment="1">
      <alignment horizontal="center" vertical="top" wrapText="1"/>
    </xf>
    <xf numFmtId="0" fontId="21" fillId="45" borderId="12" xfId="0" applyFont="1" applyFill="1" applyBorder="1" applyAlignment="1">
      <alignment horizontal="center" vertical="top" wrapText="1"/>
    </xf>
    <xf numFmtId="0" fontId="21" fillId="45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horizontal="right" vertical="top" wrapText="1"/>
    </xf>
    <xf numFmtId="0" fontId="24" fillId="0" borderId="17" xfId="0" applyFont="1" applyFill="1" applyBorder="1" applyAlignment="1">
      <alignment horizontal="right" vertical="top" wrapText="1"/>
    </xf>
    <xf numFmtId="0" fontId="24" fillId="45" borderId="18" xfId="0" applyFont="1" applyFill="1" applyBorder="1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0" fontId="24" fillId="0" borderId="20" xfId="0" applyFont="1" applyFill="1" applyBorder="1" applyAlignment="1">
      <alignment vertical="top" wrapText="1"/>
    </xf>
    <xf numFmtId="0" fontId="24" fillId="45" borderId="2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4" fillId="45" borderId="22" xfId="0" applyFont="1" applyFill="1" applyBorder="1" applyAlignment="1">
      <alignment/>
    </xf>
    <xf numFmtId="0" fontId="23" fillId="0" borderId="23" xfId="0" applyFont="1" applyFill="1" applyBorder="1" applyAlignment="1">
      <alignment vertical="top" wrapText="1"/>
    </xf>
    <xf numFmtId="0" fontId="23" fillId="0" borderId="24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4" fillId="0" borderId="26" xfId="0" applyFont="1" applyFill="1" applyBorder="1" applyAlignment="1">
      <alignment horizontal="center" vertical="center" wrapText="1"/>
    </xf>
    <xf numFmtId="0" fontId="24" fillId="45" borderId="27" xfId="0" applyFont="1" applyFill="1" applyBorder="1" applyAlignment="1">
      <alignment/>
    </xf>
    <xf numFmtId="0" fontId="24" fillId="45" borderId="28" xfId="0" applyFont="1" applyFill="1" applyBorder="1" applyAlignment="1">
      <alignment/>
    </xf>
    <xf numFmtId="0" fontId="24" fillId="45" borderId="29" xfId="0" applyFont="1" applyFill="1" applyBorder="1" applyAlignment="1">
      <alignment/>
    </xf>
    <xf numFmtId="0" fontId="24" fillId="0" borderId="30" xfId="0" applyFont="1" applyFill="1" applyBorder="1" applyAlignment="1">
      <alignment vertical="top" wrapText="1"/>
    </xf>
    <xf numFmtId="0" fontId="24" fillId="0" borderId="29" xfId="0" applyFont="1" applyFill="1" applyBorder="1" applyAlignment="1">
      <alignment vertical="top" wrapText="1"/>
    </xf>
    <xf numFmtId="0" fontId="24" fillId="0" borderId="26" xfId="0" applyFont="1" applyFill="1" applyBorder="1" applyAlignment="1">
      <alignment vertical="top" wrapText="1"/>
    </xf>
    <xf numFmtId="0" fontId="24" fillId="0" borderId="31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vertical="top" wrapText="1"/>
    </xf>
    <xf numFmtId="0" fontId="24" fillId="0" borderId="33" xfId="0" applyFont="1" applyFill="1" applyBorder="1" applyAlignment="1">
      <alignment vertical="top" wrapText="1"/>
    </xf>
    <xf numFmtId="0" fontId="24" fillId="0" borderId="3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top" wrapText="1"/>
    </xf>
    <xf numFmtId="0" fontId="23" fillId="0" borderId="36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37" xfId="0" applyFont="1" applyFill="1" applyBorder="1" applyAlignment="1">
      <alignment vertical="top" wrapText="1"/>
    </xf>
    <xf numFmtId="0" fontId="24" fillId="45" borderId="37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0" fontId="23" fillId="0" borderId="11" xfId="0" applyFont="1" applyFill="1" applyBorder="1" applyAlignment="1">
      <alignment vertical="top" wrapText="1"/>
    </xf>
    <xf numFmtId="0" fontId="24" fillId="46" borderId="38" xfId="0" applyFont="1" applyFill="1" applyBorder="1" applyAlignment="1">
      <alignment horizontal="center"/>
    </xf>
    <xf numFmtId="0" fontId="24" fillId="46" borderId="39" xfId="0" applyFont="1" applyFill="1" applyBorder="1" applyAlignment="1">
      <alignment horizontal="center"/>
    </xf>
    <xf numFmtId="0" fontId="24" fillId="45" borderId="40" xfId="0" applyFont="1" applyFill="1" applyBorder="1" applyAlignment="1">
      <alignment/>
    </xf>
    <xf numFmtId="0" fontId="24" fillId="45" borderId="32" xfId="0" applyFont="1" applyFill="1" applyBorder="1" applyAlignment="1">
      <alignment/>
    </xf>
    <xf numFmtId="0" fontId="24" fillId="0" borderId="41" xfId="0" applyFont="1" applyFill="1" applyBorder="1" applyAlignment="1">
      <alignment vertical="top" wrapText="1"/>
    </xf>
    <xf numFmtId="0" fontId="24" fillId="0" borderId="22" xfId="0" applyFont="1" applyFill="1" applyBorder="1" applyAlignment="1">
      <alignment vertical="top" wrapText="1"/>
    </xf>
    <xf numFmtId="0" fontId="24" fillId="0" borderId="22" xfId="0" applyFont="1" applyFill="1" applyBorder="1" applyAlignment="1">
      <alignment horizontal="right" vertical="top" wrapText="1"/>
    </xf>
    <xf numFmtId="0" fontId="24" fillId="0" borderId="42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horizontal="center" vertical="top" wrapText="1"/>
    </xf>
    <xf numFmtId="0" fontId="24" fillId="0" borderId="43" xfId="0" applyFont="1" applyFill="1" applyBorder="1" applyAlignment="1">
      <alignment vertical="top" wrapText="1"/>
    </xf>
    <xf numFmtId="0" fontId="24" fillId="0" borderId="44" xfId="0" applyFont="1" applyFill="1" applyBorder="1" applyAlignment="1">
      <alignment vertical="top" wrapText="1"/>
    </xf>
    <xf numFmtId="0" fontId="24" fillId="0" borderId="45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horizontal="center" vertical="top" wrapText="1"/>
    </xf>
    <xf numFmtId="0" fontId="24" fillId="0" borderId="46" xfId="0" applyFont="1" applyFill="1" applyBorder="1" applyAlignment="1">
      <alignment vertical="top" wrapText="1"/>
    </xf>
    <xf numFmtId="0" fontId="24" fillId="0" borderId="47" xfId="0" applyFont="1" applyFill="1" applyBorder="1" applyAlignment="1">
      <alignment vertical="top" wrapText="1"/>
    </xf>
    <xf numFmtId="0" fontId="24" fillId="0" borderId="48" xfId="0" applyFont="1" applyFill="1" applyBorder="1" applyAlignment="1">
      <alignment vertical="top" wrapText="1"/>
    </xf>
    <xf numFmtId="0" fontId="24" fillId="0" borderId="49" xfId="0" applyFont="1" applyFill="1" applyBorder="1" applyAlignment="1">
      <alignment vertical="top" wrapText="1"/>
    </xf>
    <xf numFmtId="0" fontId="24" fillId="0" borderId="50" xfId="0" applyFont="1" applyFill="1" applyBorder="1" applyAlignment="1">
      <alignment vertical="top" wrapText="1"/>
    </xf>
    <xf numFmtId="0" fontId="24" fillId="0" borderId="51" xfId="0" applyFont="1" applyFill="1" applyBorder="1" applyAlignment="1">
      <alignment vertical="top" wrapText="1"/>
    </xf>
    <xf numFmtId="0" fontId="24" fillId="0" borderId="52" xfId="0" applyFont="1" applyFill="1" applyBorder="1" applyAlignment="1">
      <alignment vertical="top" wrapText="1"/>
    </xf>
    <xf numFmtId="0" fontId="23" fillId="0" borderId="53" xfId="0" applyFont="1" applyFill="1" applyBorder="1" applyAlignment="1">
      <alignment vertical="top" wrapText="1"/>
    </xf>
    <xf numFmtId="0" fontId="23" fillId="0" borderId="54" xfId="0" applyFont="1" applyFill="1" applyBorder="1" applyAlignment="1">
      <alignment vertical="top" wrapText="1"/>
    </xf>
    <xf numFmtId="0" fontId="23" fillId="0" borderId="55" xfId="0" applyFont="1" applyFill="1" applyBorder="1" applyAlignment="1">
      <alignment vertical="top" wrapText="1"/>
    </xf>
    <xf numFmtId="0" fontId="23" fillId="0" borderId="56" xfId="0" applyFont="1" applyFill="1" applyBorder="1" applyAlignment="1">
      <alignment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41" xfId="0" applyFont="1" applyFill="1" applyBorder="1" applyAlignment="1">
      <alignment horizontal="center" vertical="top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58" xfId="0" applyFont="1" applyFill="1" applyBorder="1" applyAlignment="1">
      <alignment horizontal="center" vertical="top" wrapText="1"/>
    </xf>
    <xf numFmtId="0" fontId="24" fillId="0" borderId="57" xfId="0" applyFont="1" applyFill="1" applyBorder="1" applyAlignment="1">
      <alignment horizontal="center" vertical="top" wrapText="1"/>
    </xf>
    <xf numFmtId="0" fontId="24" fillId="0" borderId="59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60" xfId="0" applyFont="1" applyFill="1" applyBorder="1" applyAlignment="1">
      <alignment horizontal="center" vertical="top" wrapText="1"/>
    </xf>
    <xf numFmtId="0" fontId="24" fillId="0" borderId="61" xfId="0" applyFont="1" applyFill="1" applyBorder="1" applyAlignment="1">
      <alignment horizontal="center" vertical="top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63" xfId="0" applyFont="1" applyFill="1" applyBorder="1" applyAlignment="1">
      <alignment horizontal="center" vertical="top" wrapText="1"/>
    </xf>
    <xf numFmtId="0" fontId="24" fillId="0" borderId="62" xfId="0" applyFont="1" applyFill="1" applyBorder="1" applyAlignment="1">
      <alignment horizontal="center" vertical="top" wrapText="1"/>
    </xf>
    <xf numFmtId="0" fontId="24" fillId="0" borderId="64" xfId="0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horizontal="center" vertical="top" wrapText="1"/>
    </xf>
    <xf numFmtId="0" fontId="24" fillId="0" borderId="65" xfId="0" applyFont="1" applyFill="1" applyBorder="1" applyAlignment="1">
      <alignment horizontal="center" vertical="top" wrapText="1"/>
    </xf>
    <xf numFmtId="0" fontId="24" fillId="0" borderId="66" xfId="0" applyFont="1" applyFill="1" applyBorder="1" applyAlignment="1">
      <alignment horizontal="center" vertical="top" wrapText="1"/>
    </xf>
    <xf numFmtId="0" fontId="23" fillId="0" borderId="67" xfId="0" applyFont="1" applyFill="1" applyBorder="1" applyAlignment="1">
      <alignment horizontal="center" vertical="top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vertical="top" wrapText="1"/>
    </xf>
    <xf numFmtId="0" fontId="23" fillId="0" borderId="70" xfId="0" applyFont="1" applyFill="1" applyBorder="1" applyAlignment="1">
      <alignment horizontal="center" vertical="top" wrapText="1"/>
    </xf>
    <xf numFmtId="0" fontId="23" fillId="0" borderId="71" xfId="0" applyFont="1" applyFill="1" applyBorder="1" applyAlignment="1">
      <alignment horizontal="center" vertical="top" wrapText="1"/>
    </xf>
    <xf numFmtId="0" fontId="23" fillId="0" borderId="72" xfId="0" applyFont="1" applyFill="1" applyBorder="1" applyAlignment="1">
      <alignment horizontal="center" vertical="top" wrapText="1"/>
    </xf>
    <xf numFmtId="0" fontId="23" fillId="0" borderId="73" xfId="0" applyFont="1" applyFill="1" applyBorder="1" applyAlignment="1">
      <alignment horizontal="center" vertical="top" wrapText="1"/>
    </xf>
    <xf numFmtId="0" fontId="23" fillId="0" borderId="69" xfId="0" applyFont="1" applyFill="1" applyBorder="1" applyAlignment="1">
      <alignment horizontal="center" vertical="top" wrapText="1"/>
    </xf>
    <xf numFmtId="0" fontId="24" fillId="0" borderId="74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vertical="top" wrapText="1"/>
    </xf>
    <xf numFmtId="0" fontId="24" fillId="0" borderId="77" xfId="0" applyFont="1" applyFill="1" applyBorder="1" applyAlignment="1">
      <alignment vertical="top" wrapText="1"/>
    </xf>
    <xf numFmtId="0" fontId="24" fillId="0" borderId="78" xfId="0" applyFont="1" applyFill="1" applyBorder="1" applyAlignment="1">
      <alignment vertical="top" wrapText="1"/>
    </xf>
    <xf numFmtId="0" fontId="24" fillId="0" borderId="75" xfId="0" applyFont="1" applyFill="1" applyBorder="1" applyAlignment="1">
      <alignment vertical="top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vertical="top" wrapText="1"/>
    </xf>
    <xf numFmtId="0" fontId="24" fillId="0" borderId="82" xfId="0" applyFont="1" applyFill="1" applyBorder="1" applyAlignment="1">
      <alignment vertical="top" wrapText="1"/>
    </xf>
    <xf numFmtId="0" fontId="24" fillId="0" borderId="83" xfId="0" applyFont="1" applyFill="1" applyBorder="1" applyAlignment="1">
      <alignment vertical="top" wrapText="1"/>
    </xf>
    <xf numFmtId="0" fontId="24" fillId="0" borderId="80" xfId="0" applyFont="1" applyFill="1" applyBorder="1" applyAlignment="1">
      <alignment vertical="top" wrapText="1"/>
    </xf>
    <xf numFmtId="0" fontId="24" fillId="0" borderId="84" xfId="0" applyFont="1" applyFill="1" applyBorder="1" applyAlignment="1">
      <alignment vertical="top" wrapText="1"/>
    </xf>
    <xf numFmtId="0" fontId="24" fillId="0" borderId="85" xfId="0" applyFont="1" applyFill="1" applyBorder="1" applyAlignment="1">
      <alignment vertical="top" wrapText="1"/>
    </xf>
    <xf numFmtId="0" fontId="24" fillId="0" borderId="86" xfId="0" applyFont="1" applyFill="1" applyBorder="1" applyAlignment="1">
      <alignment vertical="top" wrapText="1"/>
    </xf>
    <xf numFmtId="0" fontId="24" fillId="0" borderId="87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4" fillId="47" borderId="88" xfId="0" applyFont="1" applyFill="1" applyBorder="1" applyAlignment="1">
      <alignment/>
    </xf>
    <xf numFmtId="0" fontId="24" fillId="47" borderId="89" xfId="0" applyFont="1" applyFill="1" applyBorder="1" applyAlignment="1">
      <alignment/>
    </xf>
    <xf numFmtId="0" fontId="24" fillId="47" borderId="33" xfId="0" applyFont="1" applyFill="1" applyBorder="1" applyAlignment="1">
      <alignment/>
    </xf>
    <xf numFmtId="0" fontId="24" fillId="47" borderId="35" xfId="0" applyFont="1" applyFill="1" applyBorder="1" applyAlignment="1">
      <alignment/>
    </xf>
    <xf numFmtId="0" fontId="24" fillId="0" borderId="90" xfId="0" applyFont="1" applyFill="1" applyBorder="1" applyAlignment="1">
      <alignment vertical="top" wrapText="1"/>
    </xf>
    <xf numFmtId="0" fontId="24" fillId="0" borderId="9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91" xfId="0" applyFont="1" applyFill="1" applyBorder="1" applyAlignment="1">
      <alignment vertical="top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91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3" fillId="0" borderId="92" xfId="0" applyFont="1" applyFill="1" applyBorder="1" applyAlignment="1">
      <alignment vertical="top" wrapText="1"/>
    </xf>
    <xf numFmtId="0" fontId="23" fillId="0" borderId="93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vertical="top" wrapText="1"/>
    </xf>
    <xf numFmtId="0" fontId="0" fillId="0" borderId="33" xfId="0" applyFont="1" applyBorder="1" applyAlignment="1">
      <alignment/>
    </xf>
    <xf numFmtId="0" fontId="23" fillId="0" borderId="94" xfId="0" applyFont="1" applyFill="1" applyBorder="1" applyAlignment="1">
      <alignment horizontal="right" vertical="top" wrapText="1"/>
    </xf>
    <xf numFmtId="0" fontId="24" fillId="45" borderId="91" xfId="0" applyFont="1" applyFill="1" applyBorder="1" applyAlignment="1">
      <alignment/>
    </xf>
    <xf numFmtId="0" fontId="24" fillId="45" borderId="95" xfId="0" applyFont="1" applyFill="1" applyBorder="1" applyAlignment="1">
      <alignment/>
    </xf>
    <xf numFmtId="0" fontId="23" fillId="0" borderId="96" xfId="0" applyFont="1" applyFill="1" applyBorder="1" applyAlignment="1">
      <alignment/>
    </xf>
    <xf numFmtId="0" fontId="23" fillId="20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vertical="top" wrapText="1"/>
    </xf>
    <xf numFmtId="0" fontId="23" fillId="0" borderId="96" xfId="0" applyFont="1" applyFill="1" applyBorder="1" applyAlignment="1">
      <alignment vertical="top" wrapText="1"/>
    </xf>
    <xf numFmtId="0" fontId="24" fillId="0" borderId="28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4" fillId="48" borderId="20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horizontal="right" vertical="top" wrapText="1"/>
    </xf>
    <xf numFmtId="0" fontId="0" fillId="45" borderId="48" xfId="0" applyFont="1" applyFill="1" applyBorder="1" applyAlignment="1">
      <alignment horizontal="center"/>
    </xf>
    <xf numFmtId="0" fontId="0" fillId="45" borderId="0" xfId="0" applyFont="1" applyFill="1" applyBorder="1" applyAlignment="1">
      <alignment/>
    </xf>
    <xf numFmtId="0" fontId="0" fillId="45" borderId="89" xfId="0" applyFont="1" applyFill="1" applyBorder="1" applyAlignment="1">
      <alignment/>
    </xf>
    <xf numFmtId="0" fontId="0" fillId="0" borderId="97" xfId="0" applyFont="1" applyFill="1" applyBorder="1" applyAlignment="1">
      <alignment/>
    </xf>
    <xf numFmtId="0" fontId="0" fillId="0" borderId="98" xfId="0" applyFont="1" applyBorder="1" applyAlignment="1">
      <alignment/>
    </xf>
    <xf numFmtId="0" fontId="0" fillId="0" borderId="33" xfId="0" applyFont="1" applyFill="1" applyBorder="1" applyAlignment="1">
      <alignment/>
    </xf>
    <xf numFmtId="0" fontId="23" fillId="48" borderId="99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vertical="top" wrapText="1"/>
    </xf>
    <xf numFmtId="0" fontId="24" fillId="48" borderId="26" xfId="0" applyFont="1" applyFill="1" applyBorder="1" applyAlignment="1">
      <alignment vertical="top" wrapText="1"/>
    </xf>
    <xf numFmtId="0" fontId="24" fillId="0" borderId="88" xfId="0" applyFont="1" applyFill="1" applyBorder="1" applyAlignment="1">
      <alignment vertical="top" wrapText="1"/>
    </xf>
    <xf numFmtId="0" fontId="24" fillId="0" borderId="98" xfId="0" applyFont="1" applyFill="1" applyBorder="1" applyAlignment="1">
      <alignment vertical="top" wrapText="1"/>
    </xf>
    <xf numFmtId="0" fontId="24" fillId="48" borderId="49" xfId="0" applyFont="1" applyFill="1" applyBorder="1" applyAlignment="1">
      <alignment vertical="top" wrapText="1"/>
    </xf>
    <xf numFmtId="0" fontId="24" fillId="48" borderId="51" xfId="0" applyFont="1" applyFill="1" applyBorder="1" applyAlignment="1">
      <alignment vertical="top" wrapText="1"/>
    </xf>
    <xf numFmtId="0" fontId="24" fillId="45" borderId="38" xfId="0" applyFont="1" applyFill="1" applyBorder="1" applyAlignment="1">
      <alignment/>
    </xf>
    <xf numFmtId="0" fontId="23" fillId="0" borderId="35" xfId="0" applyFont="1" applyFill="1" applyBorder="1" applyAlignment="1">
      <alignment/>
    </xf>
    <xf numFmtId="0" fontId="24" fillId="0" borderId="100" xfId="0" applyFont="1" applyFill="1" applyBorder="1" applyAlignment="1">
      <alignment horizontal="center" vertical="center" wrapText="1"/>
    </xf>
    <xf numFmtId="0" fontId="24" fillId="0" borderId="100" xfId="0" applyFont="1" applyFill="1" applyBorder="1" applyAlignment="1">
      <alignment horizontal="center"/>
    </xf>
    <xf numFmtId="0" fontId="23" fillId="0" borderId="35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45" borderId="88" xfId="0" applyFont="1" applyFill="1" applyBorder="1" applyAlignment="1">
      <alignment/>
    </xf>
    <xf numFmtId="0" fontId="23" fillId="0" borderId="101" xfId="0" applyFont="1" applyFill="1" applyBorder="1" applyAlignment="1">
      <alignment horizontal="center" vertical="center" wrapText="1"/>
    </xf>
    <xf numFmtId="0" fontId="24" fillId="0" borderId="102" xfId="0" applyFont="1" applyFill="1" applyBorder="1" applyAlignment="1">
      <alignment vertical="top" wrapText="1"/>
    </xf>
    <xf numFmtId="0" fontId="24" fillId="0" borderId="103" xfId="0" applyFont="1" applyFill="1" applyBorder="1" applyAlignment="1">
      <alignment vertical="top" wrapText="1"/>
    </xf>
    <xf numFmtId="0" fontId="24" fillId="0" borderId="104" xfId="0" applyFont="1" applyFill="1" applyBorder="1" applyAlignment="1">
      <alignment vertical="top" wrapText="1"/>
    </xf>
    <xf numFmtId="0" fontId="24" fillId="0" borderId="105" xfId="0" applyFont="1" applyFill="1" applyBorder="1" applyAlignment="1">
      <alignment vertical="top" wrapText="1"/>
    </xf>
    <xf numFmtId="0" fontId="24" fillId="0" borderId="106" xfId="0" applyFont="1" applyFill="1" applyBorder="1" applyAlignment="1">
      <alignment vertical="top" wrapText="1"/>
    </xf>
    <xf numFmtId="0" fontId="23" fillId="0" borderId="107" xfId="0" applyFont="1" applyFill="1" applyBorder="1" applyAlignment="1">
      <alignment vertical="top" wrapText="1"/>
    </xf>
    <xf numFmtId="0" fontId="24" fillId="0" borderId="36" xfId="0" applyFont="1" applyFill="1" applyBorder="1" applyAlignment="1">
      <alignment vertical="top" wrapText="1"/>
    </xf>
    <xf numFmtId="0" fontId="24" fillId="0" borderId="108" xfId="0" applyFont="1" applyFill="1" applyBorder="1" applyAlignment="1">
      <alignment vertical="top" wrapText="1"/>
    </xf>
    <xf numFmtId="0" fontId="24" fillId="0" borderId="54" xfId="0" applyFont="1" applyFill="1" applyBorder="1" applyAlignment="1">
      <alignment vertical="top" wrapText="1"/>
    </xf>
    <xf numFmtId="0" fontId="24" fillId="0" borderId="55" xfId="0" applyFont="1" applyFill="1" applyBorder="1" applyAlignment="1">
      <alignment vertical="top" wrapText="1"/>
    </xf>
    <xf numFmtId="0" fontId="24" fillId="0" borderId="56" xfId="0" applyFont="1" applyFill="1" applyBorder="1" applyAlignment="1">
      <alignment vertical="top" wrapText="1"/>
    </xf>
    <xf numFmtId="0" fontId="41" fillId="42" borderId="109" xfId="71" applyBorder="1" applyAlignment="1">
      <alignment vertical="top" wrapText="1"/>
    </xf>
    <xf numFmtId="0" fontId="41" fillId="42" borderId="109" xfId="71" applyBorder="1" applyAlignment="1">
      <alignment horizontal="right" vertical="top" wrapText="1"/>
    </xf>
    <xf numFmtId="0" fontId="41" fillId="42" borderId="110" xfId="71" applyBorder="1" applyAlignment="1">
      <alignment/>
    </xf>
    <xf numFmtId="0" fontId="23" fillId="20" borderId="109" xfId="0" applyFont="1" applyFill="1" applyBorder="1" applyAlignment="1">
      <alignment horizontal="center" vertical="center" wrapText="1"/>
    </xf>
    <xf numFmtId="0" fontId="23" fillId="42" borderId="110" xfId="71" applyFont="1" applyBorder="1" applyAlignment="1">
      <alignment vertical="top" wrapText="1"/>
    </xf>
    <xf numFmtId="0" fontId="41" fillId="42" borderId="111" xfId="71" applyBorder="1" applyAlignment="1">
      <alignment vertical="top" wrapText="1"/>
    </xf>
    <xf numFmtId="0" fontId="41" fillId="42" borderId="112" xfId="71" applyBorder="1" applyAlignment="1">
      <alignment vertical="top" wrapText="1"/>
    </xf>
    <xf numFmtId="0" fontId="41" fillId="42" borderId="113" xfId="71" applyBorder="1" applyAlignment="1">
      <alignment vertical="top" wrapText="1"/>
    </xf>
    <xf numFmtId="0" fontId="41" fillId="42" borderId="114" xfId="71" applyBorder="1" applyAlignment="1">
      <alignment vertical="top" wrapText="1"/>
    </xf>
    <xf numFmtId="0" fontId="41" fillId="42" borderId="115" xfId="71" applyBorder="1" applyAlignment="1">
      <alignment vertical="top" wrapText="1"/>
    </xf>
    <xf numFmtId="0" fontId="41" fillId="42" borderId="109" xfId="71" applyBorder="1" applyAlignment="1">
      <alignment/>
    </xf>
    <xf numFmtId="0" fontId="41" fillId="42" borderId="116" xfId="71" applyBorder="1" applyAlignment="1">
      <alignment vertical="top" wrapText="1"/>
    </xf>
    <xf numFmtId="0" fontId="23" fillId="0" borderId="117" xfId="0" applyFont="1" applyFill="1" applyBorder="1" applyAlignment="1">
      <alignment horizontal="center" vertical="center" wrapText="1"/>
    </xf>
    <xf numFmtId="0" fontId="24" fillId="0" borderId="118" xfId="0" applyFont="1" applyFill="1" applyBorder="1" applyAlignment="1">
      <alignment vertical="top" wrapText="1"/>
    </xf>
    <xf numFmtId="0" fontId="24" fillId="0" borderId="119" xfId="0" applyFont="1" applyFill="1" applyBorder="1" applyAlignment="1">
      <alignment vertical="top" wrapText="1"/>
    </xf>
    <xf numFmtId="0" fontId="24" fillId="0" borderId="120" xfId="0" applyFont="1" applyFill="1" applyBorder="1" applyAlignment="1">
      <alignment vertical="top" wrapText="1"/>
    </xf>
    <xf numFmtId="0" fontId="24" fillId="0" borderId="121" xfId="0" applyFont="1" applyFill="1" applyBorder="1" applyAlignment="1">
      <alignment vertical="top" wrapText="1"/>
    </xf>
    <xf numFmtId="0" fontId="24" fillId="0" borderId="117" xfId="0" applyFont="1" applyFill="1" applyBorder="1" applyAlignment="1">
      <alignment vertical="top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0" fontId="23" fillId="0" borderId="33" xfId="0" applyFont="1" applyFill="1" applyBorder="1" applyAlignment="1">
      <alignment vertical="top" wrapText="1"/>
    </xf>
    <xf numFmtId="0" fontId="23" fillId="0" borderId="118" xfId="0" applyFont="1" applyFill="1" applyBorder="1" applyAlignment="1">
      <alignment vertical="top" wrapText="1"/>
    </xf>
    <xf numFmtId="0" fontId="23" fillId="0" borderId="119" xfId="0" applyFont="1" applyFill="1" applyBorder="1" applyAlignment="1">
      <alignment vertical="top" wrapText="1"/>
    </xf>
    <xf numFmtId="0" fontId="23" fillId="0" borderId="120" xfId="0" applyFont="1" applyFill="1" applyBorder="1" applyAlignment="1">
      <alignment vertical="top" wrapText="1"/>
    </xf>
    <xf numFmtId="0" fontId="23" fillId="0" borderId="121" xfId="0" applyFont="1" applyFill="1" applyBorder="1" applyAlignment="1">
      <alignment vertical="top" wrapText="1"/>
    </xf>
    <xf numFmtId="0" fontId="23" fillId="0" borderId="117" xfId="0" applyFont="1" applyFill="1" applyBorder="1" applyAlignment="1">
      <alignment vertical="top" wrapText="1"/>
    </xf>
    <xf numFmtId="0" fontId="23" fillId="0" borderId="121" xfId="0" applyFont="1" applyFill="1" applyBorder="1" applyAlignment="1">
      <alignment horizontal="right" vertical="top" wrapText="1"/>
    </xf>
    <xf numFmtId="0" fontId="23" fillId="0" borderId="33" xfId="0" applyFont="1" applyFill="1" applyBorder="1" applyAlignment="1">
      <alignment horizontal="right" vertical="top" wrapText="1"/>
    </xf>
    <xf numFmtId="0" fontId="24" fillId="0" borderId="33" xfId="0" applyFont="1" applyFill="1" applyBorder="1" applyAlignment="1">
      <alignment/>
    </xf>
    <xf numFmtId="0" fontId="23" fillId="20" borderId="122" xfId="0" applyFont="1" applyFill="1" applyBorder="1" applyAlignment="1">
      <alignment horizontal="center" vertical="center" wrapText="1"/>
    </xf>
    <xf numFmtId="0" fontId="23" fillId="20" borderId="111" xfId="0" applyFont="1" applyFill="1" applyBorder="1" applyAlignment="1">
      <alignment vertical="top" wrapText="1"/>
    </xf>
    <xf numFmtId="0" fontId="23" fillId="20" borderId="109" xfId="0" applyFont="1" applyFill="1" applyBorder="1" applyAlignment="1">
      <alignment vertical="top" wrapText="1"/>
    </xf>
    <xf numFmtId="0" fontId="23" fillId="20" borderId="112" xfId="0" applyFont="1" applyFill="1" applyBorder="1" applyAlignment="1">
      <alignment vertical="top" wrapText="1"/>
    </xf>
    <xf numFmtId="0" fontId="23" fillId="20" borderId="113" xfId="0" applyFont="1" applyFill="1" applyBorder="1" applyAlignment="1">
      <alignment vertical="top" wrapText="1"/>
    </xf>
    <xf numFmtId="0" fontId="23" fillId="20" borderId="115" xfId="0" applyFont="1" applyFill="1" applyBorder="1" applyAlignment="1">
      <alignment vertical="top" wrapText="1"/>
    </xf>
    <xf numFmtId="0" fontId="23" fillId="20" borderId="116" xfId="0" applyFont="1" applyFill="1" applyBorder="1" applyAlignment="1">
      <alignment vertical="top" wrapText="1"/>
    </xf>
    <xf numFmtId="0" fontId="23" fillId="20" borderId="114" xfId="0" applyFont="1" applyFill="1" applyBorder="1" applyAlignment="1">
      <alignment vertical="top" wrapText="1"/>
    </xf>
    <xf numFmtId="0" fontId="24" fillId="0" borderId="123" xfId="0" applyFont="1" applyFill="1" applyBorder="1" applyAlignment="1">
      <alignment horizontal="center" vertical="center" wrapText="1"/>
    </xf>
    <xf numFmtId="0" fontId="23" fillId="0" borderId="123" xfId="0" applyFont="1" applyFill="1" applyBorder="1" applyAlignment="1">
      <alignment horizontal="center" vertical="center" wrapText="1"/>
    </xf>
    <xf numFmtId="0" fontId="23" fillId="0" borderId="124" xfId="0" applyFont="1" applyFill="1" applyBorder="1" applyAlignment="1">
      <alignment horizontal="center" vertical="center" wrapText="1"/>
    </xf>
    <xf numFmtId="0" fontId="24" fillId="0" borderId="125" xfId="0" applyFont="1" applyFill="1" applyBorder="1" applyAlignment="1">
      <alignment horizontal="center" vertical="center" wrapText="1"/>
    </xf>
    <xf numFmtId="0" fontId="24" fillId="0" borderId="126" xfId="0" applyFont="1" applyFill="1" applyBorder="1" applyAlignment="1">
      <alignment vertical="top" wrapText="1"/>
    </xf>
    <xf numFmtId="0" fontId="23" fillId="0" borderId="127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128" xfId="0" applyFont="1" applyFill="1" applyBorder="1" applyAlignment="1">
      <alignment horizontal="center" vertical="center" wrapText="1"/>
    </xf>
    <xf numFmtId="0" fontId="24" fillId="0" borderId="91" xfId="0" applyFont="1" applyFill="1" applyBorder="1" applyAlignment="1">
      <alignment/>
    </xf>
    <xf numFmtId="0" fontId="2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9" xfId="0" applyNumberFormat="1" applyBorder="1" applyAlignment="1">
      <alignment vertical="top" wrapText="1"/>
    </xf>
    <xf numFmtId="0" fontId="0" fillId="0" borderId="71" xfId="0" applyNumberFormat="1" applyBorder="1" applyAlignment="1">
      <alignment vertical="top" wrapText="1"/>
    </xf>
    <xf numFmtId="0" fontId="2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1" xfId="0" applyNumberFormat="1" applyBorder="1" applyAlignment="1">
      <alignment horizontal="center" vertical="top" wrapText="1"/>
    </xf>
    <xf numFmtId="0" fontId="0" fillId="0" borderId="68" xfId="0" applyNumberFormat="1" applyBorder="1" applyAlignment="1">
      <alignment horizontal="center" vertical="top" wrapText="1"/>
    </xf>
    <xf numFmtId="0" fontId="44" fillId="0" borderId="78" xfId="0" applyFont="1" applyFill="1" applyBorder="1" applyAlignment="1">
      <alignment vertical="top" wrapText="1"/>
    </xf>
    <xf numFmtId="0" fontId="44" fillId="0" borderId="77" xfId="0" applyFont="1" applyFill="1" applyBorder="1" applyAlignment="1">
      <alignment vertical="top" wrapText="1"/>
    </xf>
    <xf numFmtId="0" fontId="44" fillId="0" borderId="76" xfId="0" applyFont="1" applyFill="1" applyBorder="1" applyAlignment="1">
      <alignment vertical="top" wrapText="1"/>
    </xf>
    <xf numFmtId="0" fontId="45" fillId="0" borderId="97" xfId="0" applyFont="1" applyFill="1" applyBorder="1" applyAlignment="1">
      <alignment/>
    </xf>
    <xf numFmtId="0" fontId="44" fillId="0" borderId="83" xfId="0" applyFont="1" applyFill="1" applyBorder="1" applyAlignment="1">
      <alignment vertical="top" wrapText="1"/>
    </xf>
    <xf numFmtId="0" fontId="44" fillId="0" borderId="82" xfId="0" applyFont="1" applyFill="1" applyBorder="1" applyAlignment="1">
      <alignment vertical="top" wrapText="1"/>
    </xf>
    <xf numFmtId="0" fontId="44" fillId="0" borderId="81" xfId="0" applyFont="1" applyFill="1" applyBorder="1" applyAlignment="1">
      <alignment vertical="top" wrapText="1"/>
    </xf>
    <xf numFmtId="0" fontId="44" fillId="0" borderId="16" xfId="0" applyFont="1" applyFill="1" applyBorder="1" applyAlignment="1">
      <alignment vertical="top" wrapText="1"/>
    </xf>
    <xf numFmtId="0" fontId="44" fillId="0" borderId="17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vertical="top" wrapText="1"/>
    </xf>
    <xf numFmtId="0" fontId="44" fillId="0" borderId="85" xfId="0" applyFont="1" applyFill="1" applyBorder="1" applyAlignment="1">
      <alignment vertical="top" wrapText="1"/>
    </xf>
    <xf numFmtId="0" fontId="44" fillId="0" borderId="27" xfId="0" applyFont="1" applyFill="1" applyBorder="1" applyAlignment="1">
      <alignment vertical="top" wrapText="1"/>
    </xf>
    <xf numFmtId="0" fontId="44" fillId="0" borderId="32" xfId="0" applyFont="1" applyFill="1" applyBorder="1" applyAlignment="1">
      <alignment vertical="top" wrapText="1"/>
    </xf>
    <xf numFmtId="0" fontId="44" fillId="0" borderId="16" xfId="0" applyFont="1" applyFill="1" applyBorder="1" applyAlignment="1">
      <alignment horizontal="right" vertical="top" wrapText="1"/>
    </xf>
    <xf numFmtId="0" fontId="44" fillId="0" borderId="22" xfId="0" applyFont="1" applyFill="1" applyBorder="1" applyAlignment="1">
      <alignment horizontal="right" vertical="top" wrapText="1"/>
    </xf>
    <xf numFmtId="0" fontId="44" fillId="0" borderId="85" xfId="0" applyFont="1" applyFill="1" applyBorder="1" applyAlignment="1">
      <alignment horizontal="right" vertical="top" wrapText="1"/>
    </xf>
    <xf numFmtId="0" fontId="44" fillId="0" borderId="2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0" fontId="44" fillId="0" borderId="33" xfId="0" applyFont="1" applyFill="1" applyBorder="1" applyAlignment="1">
      <alignment vertical="top" wrapText="1"/>
    </xf>
    <xf numFmtId="0" fontId="44" fillId="0" borderId="129" xfId="0" applyFont="1" applyFill="1" applyBorder="1" applyAlignment="1">
      <alignment vertical="top" wrapText="1"/>
    </xf>
    <xf numFmtId="0" fontId="44" fillId="0" borderId="31" xfId="0" applyFont="1" applyFill="1" applyBorder="1" applyAlignment="1">
      <alignment vertical="top" wrapText="1"/>
    </xf>
    <xf numFmtId="0" fontId="44" fillId="0" borderId="26" xfId="0" applyFont="1" applyFill="1" applyBorder="1" applyAlignment="1">
      <alignment vertical="top" wrapText="1"/>
    </xf>
    <xf numFmtId="0" fontId="44" fillId="0" borderId="30" xfId="0" applyFont="1" applyFill="1" applyBorder="1" applyAlignment="1">
      <alignment vertical="top" wrapText="1"/>
    </xf>
    <xf numFmtId="0" fontId="44" fillId="0" borderId="29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vertical="top" wrapText="1"/>
    </xf>
    <xf numFmtId="0" fontId="46" fillId="0" borderId="24" xfId="0" applyFont="1" applyFill="1" applyBorder="1" applyAlignment="1">
      <alignment vertical="top" wrapText="1"/>
    </xf>
    <xf numFmtId="0" fontId="46" fillId="0" borderId="36" xfId="0" applyFont="1" applyFill="1" applyBorder="1" applyAlignment="1">
      <alignment vertical="top" wrapText="1"/>
    </xf>
    <xf numFmtId="0" fontId="24" fillId="0" borderId="87" xfId="0" applyFont="1" applyFill="1" applyBorder="1" applyAlignment="1">
      <alignment horizontal="center" vertical="center" wrapText="1"/>
    </xf>
    <xf numFmtId="0" fontId="24" fillId="0" borderId="130" xfId="0" applyFont="1" applyFill="1" applyBorder="1" applyAlignment="1">
      <alignment vertical="top" wrapText="1"/>
    </xf>
    <xf numFmtId="0" fontId="23" fillId="0" borderId="131" xfId="0" applyFont="1" applyFill="1" applyBorder="1" applyAlignment="1">
      <alignment horizontal="center" vertical="center" wrapText="1"/>
    </xf>
    <xf numFmtId="0" fontId="24" fillId="0" borderId="132" xfId="0" applyFont="1" applyFill="1" applyBorder="1" applyAlignment="1">
      <alignment horizontal="center" vertical="center" wrapText="1"/>
    </xf>
    <xf numFmtId="0" fontId="24" fillId="0" borderId="133" xfId="0" applyFont="1" applyFill="1" applyBorder="1" applyAlignment="1">
      <alignment vertical="top" wrapText="1"/>
    </xf>
    <xf numFmtId="0" fontId="24" fillId="0" borderId="134" xfId="0" applyFont="1" applyFill="1" applyBorder="1" applyAlignment="1">
      <alignment horizontal="center" vertical="center" wrapText="1"/>
    </xf>
    <xf numFmtId="0" fontId="24" fillId="0" borderId="135" xfId="0" applyFont="1" applyFill="1" applyBorder="1" applyAlignment="1">
      <alignment horizontal="center" vertical="center" wrapText="1"/>
    </xf>
    <xf numFmtId="0" fontId="24" fillId="0" borderId="131" xfId="0" applyFont="1" applyFill="1" applyBorder="1" applyAlignment="1">
      <alignment horizontal="center" vertical="center" wrapText="1"/>
    </xf>
    <xf numFmtId="0" fontId="24" fillId="0" borderId="136" xfId="0" applyFont="1" applyFill="1" applyBorder="1" applyAlignment="1">
      <alignment horizontal="center" vertical="center" wrapText="1"/>
    </xf>
    <xf numFmtId="0" fontId="24" fillId="0" borderId="137" xfId="0" applyFont="1" applyFill="1" applyBorder="1" applyAlignment="1">
      <alignment horizontal="center" vertical="center" wrapText="1"/>
    </xf>
    <xf numFmtId="0" fontId="24" fillId="45" borderId="133" xfId="0" applyFont="1" applyFill="1" applyBorder="1" applyAlignment="1">
      <alignment/>
    </xf>
    <xf numFmtId="0" fontId="24" fillId="0" borderId="33" xfId="0" applyFont="1" applyFill="1" applyBorder="1" applyAlignment="1">
      <alignment horizontal="center" vertical="center" wrapText="1"/>
    </xf>
    <xf numFmtId="0" fontId="24" fillId="45" borderId="138" xfId="0" applyFont="1" applyFill="1" applyBorder="1" applyAlignment="1">
      <alignment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righ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/>
    </xf>
    <xf numFmtId="0" fontId="24" fillId="0" borderId="133" xfId="0" applyFont="1" applyFill="1" applyBorder="1" applyAlignment="1">
      <alignment/>
    </xf>
    <xf numFmtId="0" fontId="23" fillId="0" borderId="139" xfId="0" applyFont="1" applyFill="1" applyBorder="1" applyAlignment="1">
      <alignment horizontal="left" vertical="center" wrapText="1"/>
    </xf>
    <xf numFmtId="0" fontId="24" fillId="0" borderId="139" xfId="0" applyFont="1" applyFill="1" applyBorder="1" applyAlignment="1">
      <alignment horizontal="right" vertical="center" wrapText="1"/>
    </xf>
    <xf numFmtId="0" fontId="19" fillId="45" borderId="140" xfId="0" applyFont="1" applyFill="1" applyBorder="1" applyAlignment="1">
      <alignment horizontal="center" vertical="center" wrapText="1"/>
    </xf>
    <xf numFmtId="0" fontId="20" fillId="45" borderId="70" xfId="0" applyFont="1" applyFill="1" applyBorder="1" applyAlignment="1">
      <alignment horizontal="center" vertical="center" wrapText="1"/>
    </xf>
    <xf numFmtId="0" fontId="21" fillId="45" borderId="70" xfId="0" applyFont="1" applyFill="1" applyBorder="1" applyAlignment="1">
      <alignment horizontal="center" vertical="center" textRotation="90" wrapText="1"/>
    </xf>
    <xf numFmtId="0" fontId="20" fillId="45" borderId="39" xfId="0" applyFont="1" applyFill="1" applyBorder="1" applyAlignment="1">
      <alignment horizontal="left" vertical="top" wrapText="1" indent="1"/>
    </xf>
    <xf numFmtId="0" fontId="20" fillId="45" borderId="70" xfId="0" applyFont="1" applyFill="1" applyBorder="1" applyAlignment="1">
      <alignment horizontal="center" vertical="top" wrapText="1"/>
    </xf>
    <xf numFmtId="0" fontId="20" fillId="45" borderId="141" xfId="0" applyFont="1" applyFill="1" applyBorder="1" applyAlignment="1">
      <alignment horizontal="center" vertical="center" textRotation="90" wrapText="1"/>
    </xf>
    <xf numFmtId="0" fontId="20" fillId="45" borderId="39" xfId="0" applyFont="1" applyFill="1" applyBorder="1" applyAlignment="1">
      <alignment horizontal="center" vertical="center" wrapText="1"/>
    </xf>
    <xf numFmtId="0" fontId="20" fillId="45" borderId="142" xfId="0" applyFont="1" applyFill="1" applyBorder="1" applyAlignment="1">
      <alignment horizontal="center" vertical="center" wrapText="1"/>
    </xf>
    <xf numFmtId="0" fontId="23" fillId="45" borderId="143" xfId="0" applyFont="1" applyFill="1" applyBorder="1" applyAlignment="1">
      <alignment horizontal="center" vertical="center" wrapText="1"/>
    </xf>
    <xf numFmtId="0" fontId="20" fillId="45" borderId="144" xfId="0" applyFont="1" applyFill="1" applyBorder="1" applyAlignment="1">
      <alignment horizontal="center" vertical="center" wrapText="1"/>
    </xf>
    <xf numFmtId="0" fontId="20" fillId="45" borderId="48" xfId="0" applyFont="1" applyFill="1" applyBorder="1" applyAlignment="1">
      <alignment horizontal="center" vertical="top" wrapText="1"/>
    </xf>
    <xf numFmtId="0" fontId="21" fillId="45" borderId="23" xfId="0" applyFont="1" applyFill="1" applyBorder="1" applyAlignment="1">
      <alignment horizontal="center" vertical="center" textRotation="90" wrapText="1"/>
    </xf>
    <xf numFmtId="0" fontId="20" fillId="45" borderId="23" xfId="0" applyFont="1" applyFill="1" applyBorder="1" applyAlignment="1">
      <alignment horizontal="center" vertical="center" wrapText="1"/>
    </xf>
    <xf numFmtId="0" fontId="20" fillId="45" borderId="0" xfId="0" applyFont="1" applyFill="1" applyBorder="1" applyAlignment="1">
      <alignment horizontal="left" vertical="top" wrapText="1" indent="1"/>
    </xf>
    <xf numFmtId="0" fontId="20" fillId="45" borderId="0" xfId="0" applyFont="1" applyFill="1" applyBorder="1" applyAlignment="1">
      <alignment horizontal="center" vertical="top" wrapText="1"/>
    </xf>
    <xf numFmtId="0" fontId="20" fillId="45" borderId="145" xfId="0" applyFont="1" applyFill="1" applyBorder="1" applyAlignment="1">
      <alignment horizontal="left" vertical="top" wrapText="1" indent="1"/>
    </xf>
    <xf numFmtId="0" fontId="22" fillId="45" borderId="85" xfId="0" applyFont="1" applyFill="1" applyBorder="1" applyAlignment="1">
      <alignment horizontal="center" vertical="center" textRotation="88"/>
    </xf>
    <xf numFmtId="0" fontId="23" fillId="20" borderId="128" xfId="0" applyFont="1" applyFill="1" applyBorder="1" applyAlignment="1">
      <alignment horizontal="left" vertical="center" wrapText="1"/>
    </xf>
    <xf numFmtId="0" fontId="23" fillId="20" borderId="48" xfId="0" applyFont="1" applyFill="1" applyBorder="1" applyAlignment="1">
      <alignment horizontal="left" vertical="center" wrapText="1"/>
    </xf>
    <xf numFmtId="0" fontId="23" fillId="20" borderId="146" xfId="0" applyFont="1" applyFill="1" applyBorder="1" applyAlignment="1">
      <alignment horizontal="left" vertical="center" wrapText="1"/>
    </xf>
    <xf numFmtId="0" fontId="21" fillId="45" borderId="53" xfId="0" applyFont="1" applyFill="1" applyBorder="1" applyAlignment="1">
      <alignment horizontal="center" vertical="center" textRotation="90" wrapText="1"/>
    </xf>
    <xf numFmtId="0" fontId="23" fillId="47" borderId="42" xfId="0" applyFont="1" applyFill="1" applyBorder="1" applyAlignment="1">
      <alignment horizontal="left" vertical="center" wrapText="1"/>
    </xf>
    <xf numFmtId="0" fontId="23" fillId="47" borderId="48" xfId="0" applyFont="1" applyFill="1" applyBorder="1" applyAlignment="1">
      <alignment horizontal="left" vertical="center" wrapText="1"/>
    </xf>
    <xf numFmtId="0" fontId="23" fillId="20" borderId="147" xfId="0" applyFont="1" applyFill="1" applyBorder="1" applyAlignment="1">
      <alignment horizontal="left" vertical="center" wrapText="1"/>
    </xf>
    <xf numFmtId="0" fontId="23" fillId="20" borderId="0" xfId="0" applyFont="1" applyFill="1" applyBorder="1" applyAlignment="1">
      <alignment horizontal="left" vertical="center" wrapText="1"/>
    </xf>
    <xf numFmtId="0" fontId="20" fillId="45" borderId="20" xfId="0" applyFont="1" applyFill="1" applyBorder="1" applyAlignment="1">
      <alignment horizontal="left" vertical="top" wrapText="1" inden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zoomScale="110" zoomScaleNormal="110" zoomScalePageLayoutView="0" workbookViewId="0" topLeftCell="A70">
      <selection activeCell="A30" sqref="A30:AF44"/>
    </sheetView>
  </sheetViews>
  <sheetFormatPr defaultColWidth="9.00390625" defaultRowHeight="12.75"/>
  <cols>
    <col min="1" max="1" width="2.875" style="0" customWidth="1"/>
    <col min="2" max="2" width="3.875" style="0" customWidth="1"/>
    <col min="3" max="3" width="25.75390625" style="0" customWidth="1"/>
    <col min="4" max="4" width="3.75390625" style="0" customWidth="1"/>
    <col min="5" max="5" width="6.875" style="0" customWidth="1"/>
    <col min="6" max="6" width="3.75390625" style="0" customWidth="1"/>
    <col min="7" max="7" width="4.00390625" style="0" customWidth="1"/>
    <col min="8" max="8" width="4.125" style="0" customWidth="1"/>
    <col min="9" max="9" width="4.00390625" style="0" customWidth="1"/>
    <col min="10" max="10" width="4.875" style="0" customWidth="1"/>
    <col min="11" max="12" width="3.25390625" style="0" customWidth="1"/>
    <col min="13" max="14" width="4.00390625" style="0" customWidth="1"/>
    <col min="15" max="15" width="3.00390625" style="0" customWidth="1"/>
    <col min="16" max="16" width="3.75390625" style="0" customWidth="1"/>
    <col min="17" max="17" width="4.125" style="0" customWidth="1"/>
    <col min="18" max="18" width="4.00390625" style="0" customWidth="1"/>
    <col min="19" max="19" width="2.875" style="0" customWidth="1"/>
    <col min="20" max="20" width="3.00390625" style="0" customWidth="1"/>
    <col min="21" max="22" width="4.25390625" style="0" customWidth="1"/>
    <col min="23" max="24" width="3.25390625" style="0" customWidth="1"/>
    <col min="25" max="26" width="3.75390625" style="0" customWidth="1"/>
    <col min="27" max="27" width="2.875" style="0" customWidth="1"/>
    <col min="28" max="28" width="3.75390625" style="0" customWidth="1"/>
    <col min="29" max="29" width="3.875" style="0" customWidth="1"/>
    <col min="30" max="31" width="3.75390625" style="0" customWidth="1"/>
    <col min="32" max="32" width="3.375" style="0" customWidth="1"/>
    <col min="33" max="34" width="4.75390625" style="0" customWidth="1"/>
  </cols>
  <sheetData>
    <row r="1" spans="1:33" ht="12.75" customHeight="1">
      <c r="A1" s="287" t="s">
        <v>104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</row>
    <row r="2" spans="1:33" ht="61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</row>
    <row r="3" spans="1:33" ht="3.75" customHeight="1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1"/>
    </row>
    <row r="4" spans="1:33" ht="13.5" customHeight="1">
      <c r="A4" s="288" t="s">
        <v>0</v>
      </c>
      <c r="B4" s="289" t="s">
        <v>1</v>
      </c>
      <c r="C4" s="288" t="s">
        <v>2</v>
      </c>
      <c r="D4" s="289" t="s">
        <v>3</v>
      </c>
      <c r="E4" s="290" t="s">
        <v>4</v>
      </c>
      <c r="F4" s="290"/>
      <c r="G4" s="290"/>
      <c r="H4" s="290"/>
      <c r="I4" s="291" t="s">
        <v>5</v>
      </c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</row>
    <row r="5" spans="1:33" ht="13.5" customHeight="1">
      <c r="A5" s="288"/>
      <c r="B5" s="289"/>
      <c r="C5" s="288"/>
      <c r="D5" s="289"/>
      <c r="E5" s="292" t="s">
        <v>6</v>
      </c>
      <c r="F5" s="293" t="s">
        <v>7</v>
      </c>
      <c r="G5" s="293"/>
      <c r="H5" s="293"/>
      <c r="I5" s="299" t="s">
        <v>8</v>
      </c>
      <c r="J5" s="299"/>
      <c r="K5" s="299"/>
      <c r="L5" s="299"/>
      <c r="M5" s="299"/>
      <c r="N5" s="299"/>
      <c r="O5" s="299"/>
      <c r="P5" s="299"/>
      <c r="Q5" s="299" t="s">
        <v>9</v>
      </c>
      <c r="R5" s="299"/>
      <c r="S5" s="299"/>
      <c r="T5" s="299"/>
      <c r="U5" s="299"/>
      <c r="V5" s="299"/>
      <c r="W5" s="299"/>
      <c r="X5" s="299"/>
      <c r="Y5" s="299" t="s">
        <v>10</v>
      </c>
      <c r="Z5" s="299"/>
      <c r="AA5" s="299"/>
      <c r="AB5" s="299"/>
      <c r="AC5" s="299"/>
      <c r="AD5" s="299"/>
      <c r="AE5" s="299"/>
      <c r="AF5" s="299"/>
      <c r="AG5" s="303" t="s">
        <v>11</v>
      </c>
    </row>
    <row r="6" spans="1:33" ht="12.75" customHeight="1" thickBot="1">
      <c r="A6" s="288"/>
      <c r="B6" s="289"/>
      <c r="C6" s="288"/>
      <c r="D6" s="289"/>
      <c r="E6" s="292"/>
      <c r="F6" s="294" t="s">
        <v>12</v>
      </c>
      <c r="G6" s="295" t="s">
        <v>13</v>
      </c>
      <c r="H6" s="296" t="s">
        <v>14</v>
      </c>
      <c r="I6" s="297" t="s">
        <v>15</v>
      </c>
      <c r="J6" s="297"/>
      <c r="K6" s="297"/>
      <c r="L6" s="298" t="s">
        <v>16</v>
      </c>
      <c r="M6" s="300" t="s">
        <v>17</v>
      </c>
      <c r="N6" s="300"/>
      <c r="O6" s="300"/>
      <c r="P6" s="298" t="s">
        <v>16</v>
      </c>
      <c r="Q6" s="312" t="s">
        <v>18</v>
      </c>
      <c r="R6" s="312"/>
      <c r="S6" s="312"/>
      <c r="T6" s="298" t="s">
        <v>16</v>
      </c>
      <c r="U6" s="302" t="s">
        <v>19</v>
      </c>
      <c r="V6" s="302"/>
      <c r="W6" s="302"/>
      <c r="X6" s="298" t="s">
        <v>16</v>
      </c>
      <c r="Y6" s="301" t="s">
        <v>20</v>
      </c>
      <c r="Z6" s="301"/>
      <c r="AA6" s="301"/>
      <c r="AB6" s="298" t="s">
        <v>16</v>
      </c>
      <c r="AC6" s="301" t="s">
        <v>21</v>
      </c>
      <c r="AD6" s="301"/>
      <c r="AE6" s="301"/>
      <c r="AF6" s="307" t="s">
        <v>16</v>
      </c>
      <c r="AG6" s="303"/>
    </row>
    <row r="7" spans="1:33" ht="18.75" customHeight="1" thickBot="1">
      <c r="A7" s="288"/>
      <c r="B7" s="289"/>
      <c r="C7" s="288"/>
      <c r="D7" s="289"/>
      <c r="E7" s="292"/>
      <c r="F7" s="294"/>
      <c r="G7" s="295"/>
      <c r="H7" s="296"/>
      <c r="I7" s="1" t="s">
        <v>22</v>
      </c>
      <c r="J7" s="2" t="s">
        <v>23</v>
      </c>
      <c r="K7" s="3" t="s">
        <v>24</v>
      </c>
      <c r="L7" s="298"/>
      <c r="M7" s="4" t="s">
        <v>22</v>
      </c>
      <c r="N7" s="2" t="s">
        <v>23</v>
      </c>
      <c r="O7" s="3" t="s">
        <v>24</v>
      </c>
      <c r="P7" s="298"/>
      <c r="Q7" s="4" t="s">
        <v>22</v>
      </c>
      <c r="R7" s="2" t="s">
        <v>23</v>
      </c>
      <c r="S7" s="3" t="s">
        <v>24</v>
      </c>
      <c r="T7" s="298"/>
      <c r="U7" s="2" t="s">
        <v>22</v>
      </c>
      <c r="V7" s="2" t="s">
        <v>23</v>
      </c>
      <c r="W7" s="3" t="s">
        <v>24</v>
      </c>
      <c r="X7" s="298"/>
      <c r="Y7" s="4" t="s">
        <v>22</v>
      </c>
      <c r="Z7" s="2" t="s">
        <v>23</v>
      </c>
      <c r="AA7" s="3" t="s">
        <v>24</v>
      </c>
      <c r="AB7" s="298"/>
      <c r="AC7" s="4" t="s">
        <v>22</v>
      </c>
      <c r="AD7" s="2" t="s">
        <v>23</v>
      </c>
      <c r="AE7" s="3" t="s">
        <v>24</v>
      </c>
      <c r="AF7" s="307"/>
      <c r="AG7" s="303"/>
    </row>
    <row r="8" spans="1:33" ht="13.5" customHeight="1" thickBot="1">
      <c r="A8" s="308" t="s">
        <v>25</v>
      </c>
      <c r="B8" s="308"/>
      <c r="C8" s="308"/>
      <c r="D8" s="309"/>
      <c r="E8" s="309"/>
      <c r="F8" s="309"/>
      <c r="G8" s="309"/>
      <c r="H8" s="309"/>
      <c r="I8" s="308"/>
      <c r="J8" s="308"/>
      <c r="K8" s="308"/>
      <c r="L8" s="309"/>
      <c r="M8" s="308"/>
      <c r="N8" s="308"/>
      <c r="O8" s="308"/>
      <c r="P8" s="309"/>
      <c r="Q8" s="308"/>
      <c r="R8" s="308"/>
      <c r="S8" s="308"/>
      <c r="T8" s="309"/>
      <c r="U8" s="308"/>
      <c r="V8" s="308"/>
      <c r="W8" s="308"/>
      <c r="X8" s="309"/>
      <c r="Y8" s="308"/>
      <c r="Z8" s="308"/>
      <c r="AA8" s="308"/>
      <c r="AB8" s="309"/>
      <c r="AC8" s="308"/>
      <c r="AD8" s="308"/>
      <c r="AE8" s="308"/>
      <c r="AF8" s="309"/>
      <c r="AG8" s="116"/>
    </row>
    <row r="9" spans="1:33" ht="12.75">
      <c r="A9" s="5">
        <v>1</v>
      </c>
      <c r="B9" s="6" t="s">
        <v>26</v>
      </c>
      <c r="C9" s="50" t="s">
        <v>105</v>
      </c>
      <c r="D9" s="51"/>
      <c r="E9" s="38">
        <v>30</v>
      </c>
      <c r="F9" s="52">
        <v>30</v>
      </c>
      <c r="G9" s="53"/>
      <c r="H9" s="54"/>
      <c r="I9" s="7">
        <v>30</v>
      </c>
      <c r="J9" s="7"/>
      <c r="K9" s="8"/>
      <c r="L9" s="38">
        <v>2</v>
      </c>
      <c r="M9" s="7"/>
      <c r="N9" s="7"/>
      <c r="O9" s="8"/>
      <c r="P9" s="38"/>
      <c r="Q9" s="7"/>
      <c r="R9" s="7"/>
      <c r="S9" s="8"/>
      <c r="T9" s="38"/>
      <c r="U9" s="7"/>
      <c r="V9" s="9"/>
      <c r="W9" s="10"/>
      <c r="X9" s="38"/>
      <c r="Y9" s="7"/>
      <c r="Z9" s="7"/>
      <c r="AA9" s="8"/>
      <c r="AB9" s="38"/>
      <c r="AC9" s="7"/>
      <c r="AD9" s="7"/>
      <c r="AE9" s="8"/>
      <c r="AF9" s="38"/>
      <c r="AG9" s="24">
        <v>2</v>
      </c>
    </row>
    <row r="10" spans="1:33" ht="12.75">
      <c r="A10" s="5">
        <v>2</v>
      </c>
      <c r="B10" s="6" t="s">
        <v>26</v>
      </c>
      <c r="C10" s="50" t="s">
        <v>106</v>
      </c>
      <c r="D10" s="55"/>
      <c r="E10" s="31">
        <v>30</v>
      </c>
      <c r="F10" s="56">
        <v>30</v>
      </c>
      <c r="G10" s="7"/>
      <c r="H10" s="57"/>
      <c r="I10" s="7"/>
      <c r="J10" s="7"/>
      <c r="K10" s="8"/>
      <c r="L10" s="31"/>
      <c r="M10" s="7">
        <v>30</v>
      </c>
      <c r="N10" s="7"/>
      <c r="O10" s="8"/>
      <c r="P10" s="31">
        <v>2</v>
      </c>
      <c r="Q10" s="7"/>
      <c r="R10" s="7"/>
      <c r="S10" s="8"/>
      <c r="T10" s="31"/>
      <c r="U10" s="7"/>
      <c r="V10" s="9"/>
      <c r="W10" s="10"/>
      <c r="X10" s="31"/>
      <c r="Y10" s="7"/>
      <c r="Z10" s="7"/>
      <c r="AA10" s="8"/>
      <c r="AB10" s="31"/>
      <c r="AC10" s="7"/>
      <c r="AD10" s="7"/>
      <c r="AE10" s="8"/>
      <c r="AF10" s="31"/>
      <c r="AG10" s="25">
        <v>2</v>
      </c>
    </row>
    <row r="11" spans="1:33" ht="12.75" customHeight="1">
      <c r="A11" s="5">
        <v>3</v>
      </c>
      <c r="B11" s="6" t="s">
        <v>26</v>
      </c>
      <c r="C11" s="50" t="s">
        <v>107</v>
      </c>
      <c r="D11" s="55"/>
      <c r="E11" s="31">
        <v>15</v>
      </c>
      <c r="F11" s="56"/>
      <c r="G11" s="7">
        <v>15</v>
      </c>
      <c r="H11" s="57"/>
      <c r="I11" s="7"/>
      <c r="J11" s="7"/>
      <c r="K11" s="8"/>
      <c r="L11" s="31"/>
      <c r="M11" s="7"/>
      <c r="N11" s="7"/>
      <c r="O11" s="8"/>
      <c r="P11" s="31"/>
      <c r="Q11" s="7"/>
      <c r="R11" s="7"/>
      <c r="S11" s="8"/>
      <c r="T11" s="31"/>
      <c r="U11" s="7"/>
      <c r="V11" s="9">
        <v>15</v>
      </c>
      <c r="W11" s="10"/>
      <c r="X11" s="31">
        <v>1</v>
      </c>
      <c r="Y11" s="7"/>
      <c r="Z11" s="7"/>
      <c r="AA11" s="8"/>
      <c r="AB11" s="31"/>
      <c r="AC11" s="7"/>
      <c r="AD11" s="7"/>
      <c r="AE11" s="8"/>
      <c r="AF11" s="31"/>
      <c r="AG11" s="25">
        <v>1</v>
      </c>
    </row>
    <row r="12" spans="1:33" ht="13.5" customHeight="1">
      <c r="A12" s="5">
        <v>4</v>
      </c>
      <c r="B12" s="6" t="s">
        <v>27</v>
      </c>
      <c r="C12" s="50" t="s">
        <v>88</v>
      </c>
      <c r="D12" s="55" t="s">
        <v>28</v>
      </c>
      <c r="E12" s="31">
        <v>120</v>
      </c>
      <c r="F12" s="56"/>
      <c r="G12" s="7"/>
      <c r="H12" s="57">
        <v>120</v>
      </c>
      <c r="I12" s="7"/>
      <c r="J12" s="7"/>
      <c r="K12" s="8">
        <v>30</v>
      </c>
      <c r="L12" s="31">
        <v>2</v>
      </c>
      <c r="M12" s="7"/>
      <c r="N12" s="7"/>
      <c r="O12" s="8">
        <v>30</v>
      </c>
      <c r="P12" s="31">
        <v>2</v>
      </c>
      <c r="Q12" s="7"/>
      <c r="R12" s="7"/>
      <c r="S12" s="8">
        <v>30</v>
      </c>
      <c r="T12" s="31">
        <v>2</v>
      </c>
      <c r="U12" s="7"/>
      <c r="V12" s="9"/>
      <c r="W12" s="10">
        <v>30</v>
      </c>
      <c r="X12" s="31">
        <v>3</v>
      </c>
      <c r="Y12" s="7"/>
      <c r="Z12" s="7"/>
      <c r="AA12" s="8"/>
      <c r="AB12" s="31"/>
      <c r="AC12" s="7"/>
      <c r="AD12" s="7"/>
      <c r="AE12" s="8"/>
      <c r="AF12" s="31"/>
      <c r="AG12" s="25">
        <v>9</v>
      </c>
    </row>
    <row r="13" spans="1:33" ht="12" customHeight="1">
      <c r="A13" s="5">
        <v>5</v>
      </c>
      <c r="B13" s="6" t="s">
        <v>29</v>
      </c>
      <c r="C13" s="50" t="s">
        <v>80</v>
      </c>
      <c r="D13" s="31"/>
      <c r="E13" s="31">
        <v>60</v>
      </c>
      <c r="F13" s="56"/>
      <c r="G13" s="7">
        <v>60</v>
      </c>
      <c r="H13" s="57"/>
      <c r="I13" s="7"/>
      <c r="J13" s="7">
        <v>30</v>
      </c>
      <c r="K13" s="8"/>
      <c r="L13" s="31">
        <v>1</v>
      </c>
      <c r="M13" s="7"/>
      <c r="N13" s="7">
        <v>30</v>
      </c>
      <c r="O13" s="8"/>
      <c r="P13" s="31">
        <v>1</v>
      </c>
      <c r="Q13" s="7"/>
      <c r="R13" s="7"/>
      <c r="S13" s="8"/>
      <c r="T13" s="31"/>
      <c r="U13" s="7"/>
      <c r="V13" s="9"/>
      <c r="W13" s="10"/>
      <c r="X13" s="31"/>
      <c r="Y13" s="7"/>
      <c r="Z13" s="7"/>
      <c r="AA13" s="8"/>
      <c r="AB13" s="31"/>
      <c r="AC13" s="7"/>
      <c r="AD13" s="7"/>
      <c r="AE13" s="8"/>
      <c r="AF13" s="31"/>
      <c r="AG13" s="25">
        <v>2</v>
      </c>
    </row>
    <row r="14" spans="1:33" ht="15.75" customHeight="1">
      <c r="A14" s="12">
        <v>6</v>
      </c>
      <c r="B14" s="33" t="s">
        <v>26</v>
      </c>
      <c r="C14" s="58" t="s">
        <v>81</v>
      </c>
      <c r="D14" s="32"/>
      <c r="E14" s="32">
        <v>15</v>
      </c>
      <c r="F14" s="59">
        <v>15</v>
      </c>
      <c r="G14" s="14"/>
      <c r="H14" s="60"/>
      <c r="I14" s="14"/>
      <c r="J14" s="14"/>
      <c r="K14" s="13"/>
      <c r="L14" s="39"/>
      <c r="M14" s="14"/>
      <c r="N14" s="14"/>
      <c r="O14" s="13"/>
      <c r="P14" s="39"/>
      <c r="Q14" s="14">
        <v>15</v>
      </c>
      <c r="R14" s="14"/>
      <c r="S14" s="13"/>
      <c r="T14" s="39">
        <v>1</v>
      </c>
      <c r="U14" s="14"/>
      <c r="V14" s="14"/>
      <c r="W14" s="13"/>
      <c r="X14" s="39"/>
      <c r="Y14" s="14"/>
      <c r="Z14" s="14"/>
      <c r="AA14" s="13"/>
      <c r="AB14" s="39"/>
      <c r="AC14" s="14"/>
      <c r="AD14" s="14"/>
      <c r="AE14" s="13"/>
      <c r="AF14" s="39"/>
      <c r="AG14" s="40">
        <v>1</v>
      </c>
    </row>
    <row r="15" spans="1:33" ht="15" customHeight="1">
      <c r="A15" s="23">
        <v>7</v>
      </c>
      <c r="B15" s="23" t="s">
        <v>29</v>
      </c>
      <c r="C15" s="27" t="s">
        <v>122</v>
      </c>
      <c r="D15" s="28"/>
      <c r="E15" s="28">
        <v>30</v>
      </c>
      <c r="F15" s="61"/>
      <c r="G15" s="29"/>
      <c r="H15" s="62">
        <v>30</v>
      </c>
      <c r="I15" s="30"/>
      <c r="J15" s="29"/>
      <c r="K15" s="27">
        <v>30</v>
      </c>
      <c r="L15" s="28">
        <v>2</v>
      </c>
      <c r="M15" s="30"/>
      <c r="N15" s="29"/>
      <c r="O15" s="27"/>
      <c r="P15" s="28"/>
      <c r="Q15" s="30"/>
      <c r="R15" s="29"/>
      <c r="S15" s="27"/>
      <c r="T15" s="28"/>
      <c r="U15" s="30"/>
      <c r="V15" s="29"/>
      <c r="W15" s="27"/>
      <c r="X15" s="28"/>
      <c r="Y15" s="30"/>
      <c r="Z15" s="29"/>
      <c r="AA15" s="27"/>
      <c r="AB15" s="28"/>
      <c r="AC15" s="30"/>
      <c r="AD15" s="29"/>
      <c r="AE15" s="27"/>
      <c r="AF15" s="28"/>
      <c r="AG15" s="26">
        <v>2</v>
      </c>
    </row>
    <row r="16" spans="1:33" ht="15" customHeight="1">
      <c r="A16" s="23" t="s">
        <v>42</v>
      </c>
      <c r="B16" s="23" t="s">
        <v>29</v>
      </c>
      <c r="C16" s="27" t="s">
        <v>82</v>
      </c>
      <c r="D16" s="28"/>
      <c r="E16" s="28">
        <v>15</v>
      </c>
      <c r="F16" s="61"/>
      <c r="G16" s="29">
        <v>15</v>
      </c>
      <c r="H16" s="62"/>
      <c r="I16" s="30"/>
      <c r="J16" s="29">
        <v>15</v>
      </c>
      <c r="K16" s="27"/>
      <c r="L16" s="28">
        <v>1</v>
      </c>
      <c r="M16" s="30"/>
      <c r="N16" s="29"/>
      <c r="O16" s="27"/>
      <c r="P16" s="28"/>
      <c r="Q16" s="30"/>
      <c r="R16" s="29"/>
      <c r="S16" s="27"/>
      <c r="T16" s="28"/>
      <c r="U16" s="30"/>
      <c r="V16" s="29"/>
      <c r="W16" s="27"/>
      <c r="X16" s="28"/>
      <c r="Y16" s="30"/>
      <c r="Z16" s="29"/>
      <c r="AA16" s="27"/>
      <c r="AB16" s="28"/>
      <c r="AC16" s="30"/>
      <c r="AD16" s="29"/>
      <c r="AE16" s="27"/>
      <c r="AF16" s="28"/>
      <c r="AG16" s="26">
        <v>1</v>
      </c>
    </row>
    <row r="17" spans="1:33" ht="27" customHeight="1">
      <c r="A17" s="266" t="s">
        <v>72</v>
      </c>
      <c r="B17" s="266" t="s">
        <v>29</v>
      </c>
      <c r="C17" s="113" t="s">
        <v>92</v>
      </c>
      <c r="D17" s="28"/>
      <c r="E17" s="28">
        <v>30</v>
      </c>
      <c r="F17" s="267">
        <v>30</v>
      </c>
      <c r="G17" s="113"/>
      <c r="H17" s="142"/>
      <c r="I17" s="113"/>
      <c r="J17" s="113"/>
      <c r="K17" s="113"/>
      <c r="L17" s="28"/>
      <c r="M17" s="113"/>
      <c r="N17" s="113"/>
      <c r="O17" s="113"/>
      <c r="P17" s="28"/>
      <c r="Q17" s="113"/>
      <c r="R17" s="113"/>
      <c r="S17" s="113"/>
      <c r="T17" s="28"/>
      <c r="U17" s="113"/>
      <c r="V17" s="113"/>
      <c r="W17" s="113"/>
      <c r="X17" s="28"/>
      <c r="Y17" s="113"/>
      <c r="Z17" s="113"/>
      <c r="AA17" s="113"/>
      <c r="AB17" s="28"/>
      <c r="AC17" s="113">
        <v>30</v>
      </c>
      <c r="AD17" s="113"/>
      <c r="AE17" s="113"/>
      <c r="AF17" s="28">
        <v>2</v>
      </c>
      <c r="AG17" s="26">
        <v>2</v>
      </c>
    </row>
    <row r="18" spans="1:33" ht="13.5" customHeight="1" thickBot="1">
      <c r="A18" s="34"/>
      <c r="B18" s="35"/>
      <c r="C18" s="63" t="s">
        <v>30</v>
      </c>
      <c r="D18" s="37"/>
      <c r="E18" s="37">
        <f>SUM(E9:E17)</f>
        <v>345</v>
      </c>
      <c r="F18" s="64">
        <f>SUM(F9:F17)</f>
        <v>105</v>
      </c>
      <c r="G18" s="65">
        <f>SUM(G9:G16)</f>
        <v>90</v>
      </c>
      <c r="H18" s="66">
        <f>SUM(H9:H15)</f>
        <v>150</v>
      </c>
      <c r="I18" s="21">
        <f>SUM(I9:I15)</f>
        <v>30</v>
      </c>
      <c r="J18" s="21">
        <f>SUM(J9:J16)</f>
        <v>45</v>
      </c>
      <c r="K18" s="36">
        <f>SUM(K9:K15)</f>
        <v>60</v>
      </c>
      <c r="L18" s="37">
        <f>SUM(L9:L16)</f>
        <v>8</v>
      </c>
      <c r="M18" s="21">
        <v>30</v>
      </c>
      <c r="N18" s="21">
        <f>SUM(N9:N15)</f>
        <v>30</v>
      </c>
      <c r="O18" s="20">
        <f>SUM(O9:O15)</f>
        <v>30</v>
      </c>
      <c r="P18" s="37">
        <f>SUM(P9:P15)</f>
        <v>5</v>
      </c>
      <c r="Q18" s="21">
        <f>SUM(Q9:Q15)</f>
        <v>15</v>
      </c>
      <c r="R18" s="21"/>
      <c r="S18" s="20">
        <f>SUM(S9:S15)</f>
        <v>30</v>
      </c>
      <c r="T18" s="37">
        <f>SUM(T9:T14)</f>
        <v>3</v>
      </c>
      <c r="U18" s="21"/>
      <c r="V18" s="21">
        <v>15</v>
      </c>
      <c r="W18" s="20">
        <f>SUM(W9:W15)</f>
        <v>30</v>
      </c>
      <c r="X18" s="37">
        <v>4</v>
      </c>
      <c r="Y18" s="21"/>
      <c r="Z18" s="21"/>
      <c r="AA18" s="20"/>
      <c r="AB18" s="37"/>
      <c r="AC18" s="21">
        <f>SUM(AC9:AC17)</f>
        <v>30</v>
      </c>
      <c r="AD18" s="21"/>
      <c r="AE18" s="20"/>
      <c r="AF18" s="37">
        <v>2</v>
      </c>
      <c r="AG18" s="41">
        <f>SUM(AG9:AG17)</f>
        <v>22</v>
      </c>
    </row>
    <row r="19" spans="1:33" ht="13.5" customHeight="1">
      <c r="A19" s="310" t="s">
        <v>31</v>
      </c>
      <c r="B19" s="310"/>
      <c r="C19" s="310"/>
      <c r="D19" s="305"/>
      <c r="E19" s="305"/>
      <c r="F19" s="305"/>
      <c r="G19" s="305"/>
      <c r="H19" s="305"/>
      <c r="I19" s="310"/>
      <c r="J19" s="310"/>
      <c r="K19" s="310"/>
      <c r="L19" s="305"/>
      <c r="M19" s="310"/>
      <c r="N19" s="310"/>
      <c r="O19" s="310"/>
      <c r="P19" s="305"/>
      <c r="Q19" s="310"/>
      <c r="R19" s="310"/>
      <c r="S19" s="310"/>
      <c r="T19" s="305"/>
      <c r="U19" s="310"/>
      <c r="V19" s="310"/>
      <c r="W19" s="310"/>
      <c r="X19" s="305"/>
      <c r="Y19" s="310"/>
      <c r="Z19" s="310"/>
      <c r="AA19" s="310"/>
      <c r="AB19" s="305"/>
      <c r="AC19" s="310"/>
      <c r="AD19" s="310"/>
      <c r="AE19" s="310"/>
      <c r="AF19" s="305"/>
      <c r="AG19" s="115"/>
    </row>
    <row r="20" spans="1:33" ht="25.5" customHeight="1">
      <c r="A20" s="5">
        <v>1</v>
      </c>
      <c r="B20" s="6" t="s">
        <v>27</v>
      </c>
      <c r="C20" s="8" t="s">
        <v>59</v>
      </c>
      <c r="D20" s="67" t="s">
        <v>32</v>
      </c>
      <c r="E20" s="68">
        <v>30</v>
      </c>
      <c r="F20" s="69">
        <v>15</v>
      </c>
      <c r="G20" s="70">
        <v>15</v>
      </c>
      <c r="H20" s="71"/>
      <c r="I20" s="70">
        <v>15</v>
      </c>
      <c r="J20" s="70">
        <v>15</v>
      </c>
      <c r="K20" s="68"/>
      <c r="L20" s="67">
        <v>5</v>
      </c>
      <c r="M20" s="70"/>
      <c r="N20" s="70"/>
      <c r="O20" s="68"/>
      <c r="P20" s="67"/>
      <c r="Q20" s="70"/>
      <c r="R20" s="70"/>
      <c r="S20" s="68"/>
      <c r="T20" s="67"/>
      <c r="U20" s="70"/>
      <c r="V20" s="70"/>
      <c r="W20" s="68"/>
      <c r="X20" s="67"/>
      <c r="Y20" s="70"/>
      <c r="Z20" s="70"/>
      <c r="AA20" s="68"/>
      <c r="AB20" s="67"/>
      <c r="AC20" s="70"/>
      <c r="AD20" s="70"/>
      <c r="AE20" s="68"/>
      <c r="AF20" s="67"/>
      <c r="AG20" s="43">
        <v>5</v>
      </c>
    </row>
    <row r="21" spans="1:33" ht="12.75" customHeight="1">
      <c r="A21" s="5">
        <v>2</v>
      </c>
      <c r="B21" s="6" t="s">
        <v>29</v>
      </c>
      <c r="C21" s="8" t="s">
        <v>60</v>
      </c>
      <c r="D21" s="67"/>
      <c r="E21" s="68">
        <v>30</v>
      </c>
      <c r="F21" s="69">
        <v>30</v>
      </c>
      <c r="G21" s="70"/>
      <c r="H21" s="71"/>
      <c r="I21" s="70"/>
      <c r="J21" s="70"/>
      <c r="K21" s="68"/>
      <c r="L21" s="67"/>
      <c r="M21" s="70"/>
      <c r="N21" s="70"/>
      <c r="O21" s="68"/>
      <c r="P21" s="67"/>
      <c r="Q21" s="70">
        <v>30</v>
      </c>
      <c r="R21" s="70"/>
      <c r="S21" s="68"/>
      <c r="T21" s="67">
        <v>4</v>
      </c>
      <c r="U21" s="70"/>
      <c r="V21" s="70"/>
      <c r="W21" s="68"/>
      <c r="X21" s="67"/>
      <c r="Y21" s="70"/>
      <c r="Z21" s="70"/>
      <c r="AA21" s="68"/>
      <c r="AB21" s="67"/>
      <c r="AC21" s="70"/>
      <c r="AD21" s="70"/>
      <c r="AE21" s="68"/>
      <c r="AF21" s="67"/>
      <c r="AG21" s="43">
        <v>4</v>
      </c>
    </row>
    <row r="22" spans="1:33" ht="13.5" customHeight="1">
      <c r="A22" s="72">
        <v>3</v>
      </c>
      <c r="B22" s="6" t="s">
        <v>27</v>
      </c>
      <c r="C22" s="73" t="s">
        <v>61</v>
      </c>
      <c r="D22" s="74" t="s">
        <v>32</v>
      </c>
      <c r="E22" s="75">
        <v>30</v>
      </c>
      <c r="F22" s="76">
        <v>15</v>
      </c>
      <c r="G22" s="77">
        <v>15</v>
      </c>
      <c r="H22" s="78"/>
      <c r="I22" s="79">
        <v>15</v>
      </c>
      <c r="J22" s="77">
        <v>15</v>
      </c>
      <c r="K22" s="80"/>
      <c r="L22" s="74">
        <v>6</v>
      </c>
      <c r="M22" s="79"/>
      <c r="N22" s="77"/>
      <c r="O22" s="80"/>
      <c r="P22" s="74"/>
      <c r="Q22" s="70"/>
      <c r="R22" s="70"/>
      <c r="S22" s="68"/>
      <c r="T22" s="67"/>
      <c r="U22" s="70"/>
      <c r="V22" s="70"/>
      <c r="W22" s="68"/>
      <c r="X22" s="67"/>
      <c r="Y22" s="70"/>
      <c r="Z22" s="70"/>
      <c r="AA22" s="68"/>
      <c r="AB22" s="67"/>
      <c r="AC22" s="70"/>
      <c r="AD22" s="70"/>
      <c r="AE22" s="68"/>
      <c r="AF22" s="67"/>
      <c r="AG22" s="43">
        <v>6</v>
      </c>
    </row>
    <row r="23" spans="1:33" ht="30" customHeight="1">
      <c r="A23" s="72">
        <v>4</v>
      </c>
      <c r="B23" s="6" t="s">
        <v>27</v>
      </c>
      <c r="C23" s="73" t="s">
        <v>62</v>
      </c>
      <c r="D23" s="74" t="s">
        <v>33</v>
      </c>
      <c r="E23" s="75">
        <v>30</v>
      </c>
      <c r="F23" s="76">
        <v>15</v>
      </c>
      <c r="G23" s="77">
        <v>15</v>
      </c>
      <c r="H23" s="78"/>
      <c r="I23" s="79"/>
      <c r="J23" s="77"/>
      <c r="K23" s="80"/>
      <c r="L23" s="74"/>
      <c r="M23" s="79">
        <v>15</v>
      </c>
      <c r="N23" s="77">
        <v>15</v>
      </c>
      <c r="O23" s="80"/>
      <c r="P23" s="74">
        <v>6</v>
      </c>
      <c r="Q23" s="70"/>
      <c r="R23" s="70"/>
      <c r="S23" s="68"/>
      <c r="T23" s="67"/>
      <c r="U23" s="70"/>
      <c r="V23" s="70"/>
      <c r="W23" s="68"/>
      <c r="X23" s="67"/>
      <c r="Y23" s="70"/>
      <c r="Z23" s="70"/>
      <c r="AA23" s="68"/>
      <c r="AB23" s="67"/>
      <c r="AC23" s="70"/>
      <c r="AD23" s="70"/>
      <c r="AE23" s="68"/>
      <c r="AF23" s="67"/>
      <c r="AG23" s="43">
        <v>6</v>
      </c>
    </row>
    <row r="24" spans="1:33" ht="18.75" customHeight="1">
      <c r="A24" s="72">
        <v>5</v>
      </c>
      <c r="B24" s="6" t="s">
        <v>34</v>
      </c>
      <c r="C24" s="73" t="s">
        <v>50</v>
      </c>
      <c r="D24" s="74" t="s">
        <v>33</v>
      </c>
      <c r="E24" s="75">
        <v>75</v>
      </c>
      <c r="F24" s="76">
        <v>45</v>
      </c>
      <c r="G24" s="77">
        <v>30</v>
      </c>
      <c r="H24" s="78"/>
      <c r="I24" s="79"/>
      <c r="J24" s="77"/>
      <c r="K24" s="80"/>
      <c r="L24" s="74"/>
      <c r="M24" s="79">
        <v>45</v>
      </c>
      <c r="N24" s="77">
        <v>30</v>
      </c>
      <c r="O24" s="80"/>
      <c r="P24" s="74">
        <v>8</v>
      </c>
      <c r="Q24" s="70"/>
      <c r="R24" s="70"/>
      <c r="S24" s="68"/>
      <c r="T24" s="67"/>
      <c r="U24" s="70"/>
      <c r="V24" s="70"/>
      <c r="W24" s="68"/>
      <c r="X24" s="67"/>
      <c r="Y24" s="70"/>
      <c r="Z24" s="70"/>
      <c r="AA24" s="68"/>
      <c r="AB24" s="67"/>
      <c r="AC24" s="70"/>
      <c r="AD24" s="70"/>
      <c r="AE24" s="68"/>
      <c r="AF24" s="67"/>
      <c r="AG24" s="43">
        <v>8</v>
      </c>
    </row>
    <row r="25" spans="1:33" ht="14.25" customHeight="1">
      <c r="A25" s="72">
        <v>6</v>
      </c>
      <c r="B25" s="6" t="s">
        <v>27</v>
      </c>
      <c r="C25" s="73" t="s">
        <v>76</v>
      </c>
      <c r="D25" s="74" t="s">
        <v>36</v>
      </c>
      <c r="E25" s="75">
        <v>45</v>
      </c>
      <c r="F25" s="76">
        <v>30</v>
      </c>
      <c r="G25" s="77">
        <v>15</v>
      </c>
      <c r="H25" s="78"/>
      <c r="I25" s="79"/>
      <c r="J25" s="77"/>
      <c r="K25" s="80"/>
      <c r="L25" s="74"/>
      <c r="M25" s="79"/>
      <c r="N25" s="77"/>
      <c r="O25" s="80"/>
      <c r="P25" s="74"/>
      <c r="Q25" s="70"/>
      <c r="R25" s="70"/>
      <c r="S25" s="68"/>
      <c r="T25" s="67"/>
      <c r="U25" s="70">
        <v>30</v>
      </c>
      <c r="V25" s="70">
        <v>15</v>
      </c>
      <c r="W25" s="68"/>
      <c r="X25" s="67">
        <v>5</v>
      </c>
      <c r="Y25" s="70"/>
      <c r="Z25" s="70"/>
      <c r="AA25" s="68"/>
      <c r="AB25" s="67"/>
      <c r="AC25" s="70"/>
      <c r="AD25" s="70"/>
      <c r="AE25" s="68"/>
      <c r="AF25" s="67"/>
      <c r="AG25" s="43">
        <v>5</v>
      </c>
    </row>
    <row r="26" spans="1:33" ht="28.5" customHeight="1">
      <c r="A26" s="72">
        <v>7</v>
      </c>
      <c r="B26" s="6" t="s">
        <v>27</v>
      </c>
      <c r="C26" s="73" t="s">
        <v>63</v>
      </c>
      <c r="D26" s="74" t="s">
        <v>33</v>
      </c>
      <c r="E26" s="75">
        <v>30</v>
      </c>
      <c r="F26" s="76">
        <v>15</v>
      </c>
      <c r="G26" s="77">
        <v>15</v>
      </c>
      <c r="H26" s="78"/>
      <c r="I26" s="79"/>
      <c r="J26" s="77"/>
      <c r="K26" s="80"/>
      <c r="L26" s="74"/>
      <c r="M26" s="79">
        <v>15</v>
      </c>
      <c r="N26" s="77">
        <v>15</v>
      </c>
      <c r="O26" s="80"/>
      <c r="P26" s="74">
        <v>5</v>
      </c>
      <c r="Q26" s="79"/>
      <c r="R26" s="77"/>
      <c r="S26" s="80"/>
      <c r="T26" s="74"/>
      <c r="U26" s="79"/>
      <c r="V26" s="77"/>
      <c r="W26" s="80"/>
      <c r="X26" s="74"/>
      <c r="Y26" s="79"/>
      <c r="Z26" s="77"/>
      <c r="AA26" s="80"/>
      <c r="AB26" s="74"/>
      <c r="AC26" s="79"/>
      <c r="AD26" s="77"/>
      <c r="AE26" s="80"/>
      <c r="AF26" s="74"/>
      <c r="AG26" s="43">
        <v>5</v>
      </c>
    </row>
    <row r="27" spans="1:33" ht="14.25" customHeight="1">
      <c r="A27" s="81">
        <v>8</v>
      </c>
      <c r="B27" s="33" t="s">
        <v>27</v>
      </c>
      <c r="C27" s="82" t="s">
        <v>64</v>
      </c>
      <c r="D27" s="83" t="s">
        <v>36</v>
      </c>
      <c r="E27" s="84">
        <v>45</v>
      </c>
      <c r="F27" s="85">
        <v>30</v>
      </c>
      <c r="G27" s="86">
        <v>15</v>
      </c>
      <c r="H27" s="87"/>
      <c r="I27" s="88"/>
      <c r="J27" s="86"/>
      <c r="K27" s="89"/>
      <c r="L27" s="83"/>
      <c r="M27" s="88"/>
      <c r="N27" s="86"/>
      <c r="O27" s="89"/>
      <c r="P27" s="83"/>
      <c r="Q27" s="88">
        <v>30</v>
      </c>
      <c r="R27" s="86">
        <v>15</v>
      </c>
      <c r="S27" s="89"/>
      <c r="T27" s="83">
        <v>6</v>
      </c>
      <c r="U27" s="88"/>
      <c r="V27" s="86"/>
      <c r="W27" s="89"/>
      <c r="X27" s="83"/>
      <c r="Y27" s="88"/>
      <c r="Z27" s="86"/>
      <c r="AA27" s="89"/>
      <c r="AB27" s="83"/>
      <c r="AC27" s="88"/>
      <c r="AD27" s="86"/>
      <c r="AE27" s="89"/>
      <c r="AF27" s="83"/>
      <c r="AG27" s="44">
        <v>6</v>
      </c>
    </row>
    <row r="28" spans="1:33" s="16" customFormat="1" ht="15.75" customHeight="1" thickBot="1">
      <c r="A28" s="81">
        <v>9</v>
      </c>
      <c r="B28" s="33" t="s">
        <v>29</v>
      </c>
      <c r="C28" s="82" t="s">
        <v>73</v>
      </c>
      <c r="D28" s="83"/>
      <c r="E28" s="84">
        <v>30</v>
      </c>
      <c r="F28" s="85">
        <v>15</v>
      </c>
      <c r="G28" s="86">
        <v>15</v>
      </c>
      <c r="H28" s="87"/>
      <c r="I28" s="88">
        <v>15</v>
      </c>
      <c r="J28" s="86">
        <v>15</v>
      </c>
      <c r="K28" s="89"/>
      <c r="L28" s="83">
        <v>4</v>
      </c>
      <c r="M28" s="88"/>
      <c r="N28" s="86"/>
      <c r="O28" s="89"/>
      <c r="P28" s="83"/>
      <c r="Q28" s="88"/>
      <c r="R28" s="86"/>
      <c r="S28" s="89"/>
      <c r="T28" s="83"/>
      <c r="U28" s="88"/>
      <c r="V28" s="86"/>
      <c r="W28" s="89"/>
      <c r="X28" s="83"/>
      <c r="Y28" s="88"/>
      <c r="Z28" s="86"/>
      <c r="AA28" s="89"/>
      <c r="AB28" s="83"/>
      <c r="AC28" s="88"/>
      <c r="AD28" s="86"/>
      <c r="AE28" s="89"/>
      <c r="AF28" s="83"/>
      <c r="AG28" s="44">
        <v>4</v>
      </c>
    </row>
    <row r="29" spans="1:33" ht="15" customHeight="1" thickBot="1">
      <c r="A29" s="90"/>
      <c r="B29" s="91"/>
      <c r="C29" s="92" t="s">
        <v>30</v>
      </c>
      <c r="D29" s="93"/>
      <c r="E29" s="94">
        <f>SUM(E20:E28)</f>
        <v>345</v>
      </c>
      <c r="F29" s="90">
        <f>SUM(F20:F28)</f>
        <v>210</v>
      </c>
      <c r="G29" s="95">
        <f>SUM(G20:G28)</f>
        <v>135</v>
      </c>
      <c r="H29" s="96"/>
      <c r="I29" s="95">
        <f>SUM(I20:I28)</f>
        <v>45</v>
      </c>
      <c r="J29" s="95">
        <f>SUM(J20:J28)</f>
        <v>45</v>
      </c>
      <c r="K29" s="94"/>
      <c r="L29" s="93">
        <f>SUM(L20:L28)</f>
        <v>15</v>
      </c>
      <c r="M29" s="95">
        <f>SUM(M20:M28)</f>
        <v>75</v>
      </c>
      <c r="N29" s="95">
        <f>SUM(N20:N28)</f>
        <v>60</v>
      </c>
      <c r="O29" s="94"/>
      <c r="P29" s="93">
        <f>SUM(P20:P28)</f>
        <v>19</v>
      </c>
      <c r="Q29" s="95">
        <f>SUM(Q20:Q28)</f>
        <v>60</v>
      </c>
      <c r="R29" s="95">
        <f>SUM(R20:R28)</f>
        <v>15</v>
      </c>
      <c r="S29" s="94"/>
      <c r="T29" s="93">
        <f>SUM(T20:T28)</f>
        <v>10</v>
      </c>
      <c r="U29" s="95">
        <f>SUM(U20:U25)</f>
        <v>30</v>
      </c>
      <c r="V29" s="95">
        <f>SUM(V20:V25)</f>
        <v>15</v>
      </c>
      <c r="W29" s="94"/>
      <c r="X29" s="93">
        <f>SUM(X20:X28)</f>
        <v>5</v>
      </c>
      <c r="Y29" s="95"/>
      <c r="Z29" s="95"/>
      <c r="AA29" s="94"/>
      <c r="AB29" s="93"/>
      <c r="AC29" s="95"/>
      <c r="AD29" s="95"/>
      <c r="AE29" s="94"/>
      <c r="AF29" s="97"/>
      <c r="AG29" s="155">
        <f>SUM(AG20:AG28)</f>
        <v>49</v>
      </c>
    </row>
    <row r="30" spans="1:33" ht="12.75" customHeight="1">
      <c r="A30" s="305" t="s">
        <v>35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117"/>
    </row>
    <row r="31" spans="1:33" ht="14.25" customHeight="1" thickBot="1">
      <c r="A31" s="98"/>
      <c r="B31" s="99" t="s">
        <v>26</v>
      </c>
      <c r="C31" s="100" t="s">
        <v>58</v>
      </c>
      <c r="D31" s="101"/>
      <c r="E31" s="100">
        <v>15</v>
      </c>
      <c r="F31" s="102">
        <v>15</v>
      </c>
      <c r="G31" s="102"/>
      <c r="H31" s="103"/>
      <c r="I31" s="239">
        <v>15</v>
      </c>
      <c r="J31" s="239"/>
      <c r="K31" s="240"/>
      <c r="L31" s="241">
        <v>2</v>
      </c>
      <c r="M31" s="239"/>
      <c r="N31" s="239"/>
      <c r="O31" s="240"/>
      <c r="P31" s="241"/>
      <c r="Q31" s="239"/>
      <c r="R31" s="239"/>
      <c r="S31" s="240"/>
      <c r="T31" s="241"/>
      <c r="U31" s="239"/>
      <c r="V31" s="242"/>
      <c r="W31" s="242"/>
      <c r="X31" s="242"/>
      <c r="Y31" s="242"/>
      <c r="Z31" s="242"/>
      <c r="AA31" s="242"/>
      <c r="AB31" s="242"/>
      <c r="AC31" s="152"/>
      <c r="AD31" s="152"/>
      <c r="AE31" s="152"/>
      <c r="AF31" s="152"/>
      <c r="AG31" s="153">
        <v>2</v>
      </c>
    </row>
    <row r="32" spans="1:33" ht="14.25" customHeight="1">
      <c r="A32" s="104">
        <v>1</v>
      </c>
      <c r="B32" s="105" t="s">
        <v>27</v>
      </c>
      <c r="C32" s="106" t="s">
        <v>77</v>
      </c>
      <c r="D32" s="107" t="s">
        <v>33</v>
      </c>
      <c r="E32" s="106">
        <v>30</v>
      </c>
      <c r="F32" s="108">
        <v>15</v>
      </c>
      <c r="G32" s="108">
        <v>15</v>
      </c>
      <c r="H32" s="109"/>
      <c r="I32" s="243"/>
      <c r="J32" s="243"/>
      <c r="K32" s="244"/>
      <c r="L32" s="245"/>
      <c r="M32" s="243">
        <v>15</v>
      </c>
      <c r="N32" s="243">
        <v>15</v>
      </c>
      <c r="O32" s="244"/>
      <c r="P32" s="245">
        <v>4</v>
      </c>
      <c r="Q32" s="243"/>
      <c r="R32" s="243"/>
      <c r="S32" s="244"/>
      <c r="T32" s="245"/>
      <c r="U32" s="243"/>
      <c r="V32" s="243"/>
      <c r="W32" s="244"/>
      <c r="X32" s="245"/>
      <c r="Y32" s="243"/>
      <c r="Z32" s="243"/>
      <c r="AA32" s="244"/>
      <c r="AB32" s="245"/>
      <c r="AC32" s="108"/>
      <c r="AD32" s="108"/>
      <c r="AE32" s="107"/>
      <c r="AF32" s="110"/>
      <c r="AG32" s="46">
        <f>SUM(L32,P32,T32,X32,AB32,AF32)</f>
        <v>4</v>
      </c>
    </row>
    <row r="33" spans="1:33" ht="24.75" customHeight="1" thickBot="1">
      <c r="A33" s="72">
        <v>2</v>
      </c>
      <c r="B33" s="33" t="s">
        <v>26</v>
      </c>
      <c r="C33" s="48" t="s">
        <v>52</v>
      </c>
      <c r="D33" s="8"/>
      <c r="E33" s="48">
        <v>15</v>
      </c>
      <c r="F33" s="14"/>
      <c r="G33" s="14">
        <v>15</v>
      </c>
      <c r="H33" s="112"/>
      <c r="I33" s="246"/>
      <c r="J33" s="246"/>
      <c r="K33" s="247"/>
      <c r="L33" s="248"/>
      <c r="M33" s="246"/>
      <c r="N33" s="246">
        <v>15</v>
      </c>
      <c r="O33" s="247"/>
      <c r="P33" s="248">
        <v>2</v>
      </c>
      <c r="Q33" s="246"/>
      <c r="R33" s="246"/>
      <c r="S33" s="247"/>
      <c r="T33" s="248"/>
      <c r="U33" s="246"/>
      <c r="V33" s="246"/>
      <c r="W33" s="247"/>
      <c r="X33" s="248"/>
      <c r="Y33" s="246"/>
      <c r="Z33" s="246"/>
      <c r="AA33" s="247"/>
      <c r="AB33" s="248"/>
      <c r="AC33" s="7"/>
      <c r="AD33" s="7"/>
      <c r="AE33" s="8"/>
      <c r="AF33" s="50"/>
      <c r="AG33" s="45">
        <f>SUM(L33,P33,T33,X33,AB33,AF33)</f>
        <v>2</v>
      </c>
    </row>
    <row r="34" spans="1:33" ht="24.75" customHeight="1">
      <c r="A34" s="166" t="s">
        <v>37</v>
      </c>
      <c r="B34" s="169" t="s">
        <v>29</v>
      </c>
      <c r="C34" s="160" t="s">
        <v>74</v>
      </c>
      <c r="D34" s="8"/>
      <c r="E34" s="50">
        <v>30</v>
      </c>
      <c r="F34" s="52">
        <v>15</v>
      </c>
      <c r="G34" s="53">
        <v>15</v>
      </c>
      <c r="H34" s="54"/>
      <c r="I34" s="246"/>
      <c r="J34" s="246"/>
      <c r="K34" s="247"/>
      <c r="L34" s="248"/>
      <c r="M34" s="246"/>
      <c r="N34" s="246"/>
      <c r="O34" s="247"/>
      <c r="P34" s="248"/>
      <c r="Q34" s="246"/>
      <c r="R34" s="246"/>
      <c r="S34" s="247"/>
      <c r="T34" s="248"/>
      <c r="U34" s="246">
        <v>15</v>
      </c>
      <c r="V34" s="246">
        <v>15</v>
      </c>
      <c r="W34" s="247"/>
      <c r="X34" s="248">
        <v>3</v>
      </c>
      <c r="Y34" s="246"/>
      <c r="Z34" s="246"/>
      <c r="AA34" s="247"/>
      <c r="AB34" s="248"/>
      <c r="AC34" s="7"/>
      <c r="AD34" s="7"/>
      <c r="AE34" s="8"/>
      <c r="AF34" s="48"/>
      <c r="AG34" s="18">
        <v>3</v>
      </c>
    </row>
    <row r="35" spans="1:33" ht="15" customHeight="1" thickBot="1">
      <c r="A35" s="167" t="s">
        <v>38</v>
      </c>
      <c r="B35" s="144" t="s">
        <v>27</v>
      </c>
      <c r="C35" s="160" t="s">
        <v>78</v>
      </c>
      <c r="D35" s="8" t="s">
        <v>32</v>
      </c>
      <c r="E35" s="50">
        <v>45</v>
      </c>
      <c r="F35" s="56">
        <v>30</v>
      </c>
      <c r="G35" s="7">
        <v>15</v>
      </c>
      <c r="H35" s="57"/>
      <c r="I35" s="246">
        <v>30</v>
      </c>
      <c r="J35" s="246">
        <v>15</v>
      </c>
      <c r="K35" s="247"/>
      <c r="L35" s="249">
        <v>5</v>
      </c>
      <c r="M35" s="246"/>
      <c r="N35" s="246"/>
      <c r="O35" s="247"/>
      <c r="P35" s="249"/>
      <c r="Q35" s="246"/>
      <c r="R35" s="246"/>
      <c r="S35" s="247"/>
      <c r="T35" s="248"/>
      <c r="U35" s="246"/>
      <c r="V35" s="246"/>
      <c r="W35" s="247"/>
      <c r="X35" s="248"/>
      <c r="Y35" s="246"/>
      <c r="Z35" s="246"/>
      <c r="AA35" s="247"/>
      <c r="AB35" s="248"/>
      <c r="AC35" s="7"/>
      <c r="AD35" s="7"/>
      <c r="AE35" s="8"/>
      <c r="AF35" s="48"/>
      <c r="AG35" s="11">
        <f>SUM(L35,P35,T35,X35,AB35,AF35)</f>
        <v>5</v>
      </c>
    </row>
    <row r="36" spans="1:35" ht="27" customHeight="1">
      <c r="A36" s="157" t="s">
        <v>39</v>
      </c>
      <c r="B36" s="144" t="s">
        <v>29</v>
      </c>
      <c r="C36" s="160" t="s">
        <v>53</v>
      </c>
      <c r="D36" s="8"/>
      <c r="E36" s="50">
        <v>15</v>
      </c>
      <c r="F36" s="56"/>
      <c r="G36" s="7">
        <v>15</v>
      </c>
      <c r="H36" s="57"/>
      <c r="I36" s="246"/>
      <c r="J36" s="246"/>
      <c r="K36" s="247"/>
      <c r="L36" s="250"/>
      <c r="M36" s="246"/>
      <c r="N36" s="246"/>
      <c r="O36" s="247"/>
      <c r="P36" s="250"/>
      <c r="Q36" s="246"/>
      <c r="R36" s="246"/>
      <c r="S36" s="247"/>
      <c r="T36" s="248"/>
      <c r="U36" s="246"/>
      <c r="V36" s="246">
        <v>15</v>
      </c>
      <c r="W36" s="247"/>
      <c r="X36" s="248">
        <v>2</v>
      </c>
      <c r="Y36" s="246"/>
      <c r="Z36" s="246"/>
      <c r="AA36" s="247"/>
      <c r="AB36" s="248"/>
      <c r="AC36" s="7"/>
      <c r="AD36" s="7"/>
      <c r="AE36" s="8"/>
      <c r="AF36" s="48"/>
      <c r="AG36" s="11">
        <v>2</v>
      </c>
      <c r="AI36" s="17"/>
    </row>
    <row r="37" spans="1:33" ht="12" customHeight="1">
      <c r="A37" s="157" t="s">
        <v>40</v>
      </c>
      <c r="B37" s="144" t="s">
        <v>26</v>
      </c>
      <c r="C37" s="160" t="s">
        <v>54</v>
      </c>
      <c r="D37" s="8"/>
      <c r="E37" s="50">
        <v>15</v>
      </c>
      <c r="F37" s="56"/>
      <c r="G37" s="7">
        <v>15</v>
      </c>
      <c r="H37" s="57"/>
      <c r="I37" s="246"/>
      <c r="J37" s="246"/>
      <c r="K37" s="247"/>
      <c r="L37" s="251"/>
      <c r="M37" s="246"/>
      <c r="N37" s="246"/>
      <c r="O37" s="247"/>
      <c r="P37" s="251"/>
      <c r="Q37" s="246"/>
      <c r="R37" s="246"/>
      <c r="S37" s="247"/>
      <c r="T37" s="248"/>
      <c r="U37" s="246"/>
      <c r="V37" s="246">
        <v>15</v>
      </c>
      <c r="W37" s="247"/>
      <c r="X37" s="248">
        <v>2</v>
      </c>
      <c r="Y37" s="252"/>
      <c r="Z37" s="246"/>
      <c r="AA37" s="247"/>
      <c r="AB37" s="253"/>
      <c r="AC37" s="7"/>
      <c r="AD37" s="7"/>
      <c r="AE37" s="8"/>
      <c r="AF37" s="48"/>
      <c r="AG37" s="11">
        <v>2</v>
      </c>
    </row>
    <row r="38" spans="1:33" ht="12" customHeight="1">
      <c r="A38" s="157" t="s">
        <v>41</v>
      </c>
      <c r="B38" s="144" t="s">
        <v>26</v>
      </c>
      <c r="C38" s="160" t="s">
        <v>56</v>
      </c>
      <c r="D38" s="8"/>
      <c r="E38" s="50">
        <v>15</v>
      </c>
      <c r="F38" s="56"/>
      <c r="G38" s="7">
        <v>15</v>
      </c>
      <c r="H38" s="57"/>
      <c r="I38" s="246"/>
      <c r="J38" s="246"/>
      <c r="K38" s="247"/>
      <c r="L38" s="251"/>
      <c r="M38" s="246"/>
      <c r="N38" s="246"/>
      <c r="O38" s="247"/>
      <c r="P38" s="251"/>
      <c r="Q38" s="246"/>
      <c r="R38" s="246"/>
      <c r="S38" s="247"/>
      <c r="T38" s="248"/>
      <c r="U38" s="246"/>
      <c r="V38" s="246"/>
      <c r="W38" s="247"/>
      <c r="X38" s="248"/>
      <c r="Y38" s="252"/>
      <c r="Z38" s="246">
        <v>15</v>
      </c>
      <c r="AA38" s="247"/>
      <c r="AB38" s="253">
        <v>2</v>
      </c>
      <c r="AC38" s="7"/>
      <c r="AD38" s="7"/>
      <c r="AE38" s="8"/>
      <c r="AF38" s="48"/>
      <c r="AG38" s="11">
        <v>2</v>
      </c>
    </row>
    <row r="39" spans="1:33" ht="12" customHeight="1" thickBot="1">
      <c r="A39" s="157" t="s">
        <v>42</v>
      </c>
      <c r="B39" s="144" t="s">
        <v>29</v>
      </c>
      <c r="C39" s="160" t="s">
        <v>86</v>
      </c>
      <c r="D39" s="13"/>
      <c r="E39" s="50">
        <v>30</v>
      </c>
      <c r="F39" s="56">
        <v>15</v>
      </c>
      <c r="G39" s="7">
        <v>15</v>
      </c>
      <c r="H39" s="57"/>
      <c r="I39" s="246"/>
      <c r="J39" s="246"/>
      <c r="K39" s="247"/>
      <c r="L39" s="251"/>
      <c r="M39" s="246"/>
      <c r="N39" s="246"/>
      <c r="O39" s="247"/>
      <c r="P39" s="251"/>
      <c r="Q39" s="246">
        <v>15</v>
      </c>
      <c r="R39" s="246">
        <v>15</v>
      </c>
      <c r="S39" s="247"/>
      <c r="T39" s="248">
        <v>3</v>
      </c>
      <c r="U39" s="246"/>
      <c r="V39" s="246"/>
      <c r="W39" s="247"/>
      <c r="X39" s="249"/>
      <c r="Y39" s="252"/>
      <c r="Z39" s="246"/>
      <c r="AA39" s="247"/>
      <c r="AB39" s="253"/>
      <c r="AC39" s="7"/>
      <c r="AD39" s="7"/>
      <c r="AE39" s="8"/>
      <c r="AF39" s="111"/>
      <c r="AG39" s="15">
        <v>3</v>
      </c>
    </row>
    <row r="40" spans="1:33" ht="24" customHeight="1" thickBot="1">
      <c r="A40" s="157" t="s">
        <v>72</v>
      </c>
      <c r="B40" s="144" t="s">
        <v>29</v>
      </c>
      <c r="C40" s="8" t="s">
        <v>57</v>
      </c>
      <c r="D40" s="38"/>
      <c r="E40" s="8">
        <v>15</v>
      </c>
      <c r="F40" s="56">
        <v>15</v>
      </c>
      <c r="G40" s="7"/>
      <c r="H40" s="57"/>
      <c r="I40" s="246"/>
      <c r="J40" s="246"/>
      <c r="K40" s="247"/>
      <c r="L40" s="251"/>
      <c r="M40" s="246"/>
      <c r="N40" s="246"/>
      <c r="O40" s="247"/>
      <c r="P40" s="251"/>
      <c r="Q40" s="246">
        <v>15</v>
      </c>
      <c r="R40" s="246"/>
      <c r="S40" s="247"/>
      <c r="T40" s="249">
        <v>3</v>
      </c>
      <c r="U40" s="246"/>
      <c r="V40" s="246"/>
      <c r="W40" s="247"/>
      <c r="X40" s="250"/>
      <c r="Y40" s="252"/>
      <c r="Z40" s="246"/>
      <c r="AA40" s="247"/>
      <c r="AB40" s="254"/>
      <c r="AC40" s="7"/>
      <c r="AD40" s="7"/>
      <c r="AE40" s="8"/>
      <c r="AF40" s="38"/>
      <c r="AG40" s="24">
        <v>3</v>
      </c>
    </row>
    <row r="41" spans="1:33" s="16" customFormat="1" ht="39" customHeight="1">
      <c r="A41" s="156">
        <v>10</v>
      </c>
      <c r="B41" s="170" t="s">
        <v>34</v>
      </c>
      <c r="C41" s="13" t="s">
        <v>55</v>
      </c>
      <c r="D41" s="32" t="s">
        <v>36</v>
      </c>
      <c r="E41" s="13">
        <v>30</v>
      </c>
      <c r="F41" s="162">
        <v>15</v>
      </c>
      <c r="G41" s="147">
        <v>15</v>
      </c>
      <c r="H41" s="60"/>
      <c r="I41" s="255"/>
      <c r="J41" s="255"/>
      <c r="K41" s="256"/>
      <c r="L41" s="257"/>
      <c r="M41" s="255"/>
      <c r="N41" s="255"/>
      <c r="O41" s="256"/>
      <c r="P41" s="257"/>
      <c r="Q41" s="255">
        <v>15</v>
      </c>
      <c r="R41" s="255">
        <v>15</v>
      </c>
      <c r="S41" s="256"/>
      <c r="T41" s="258">
        <v>5</v>
      </c>
      <c r="U41" s="255"/>
      <c r="V41" s="255"/>
      <c r="W41" s="256"/>
      <c r="X41" s="257"/>
      <c r="Y41" s="255"/>
      <c r="Z41" s="255"/>
      <c r="AA41" s="256"/>
      <c r="AB41" s="258"/>
      <c r="AC41" s="14"/>
      <c r="AD41" s="14"/>
      <c r="AE41" s="13"/>
      <c r="AF41" s="32"/>
      <c r="AG41" s="40">
        <f>SUM(L41,P41,T41,X41,AB41,AF41)</f>
        <v>5</v>
      </c>
    </row>
    <row r="42" spans="1:33" s="16" customFormat="1" ht="27.75" customHeight="1">
      <c r="A42" s="156">
        <v>11</v>
      </c>
      <c r="B42" s="131"/>
      <c r="C42" s="113" t="s">
        <v>75</v>
      </c>
      <c r="D42" s="28"/>
      <c r="E42" s="113">
        <v>15</v>
      </c>
      <c r="F42" s="163"/>
      <c r="G42" s="159">
        <v>15</v>
      </c>
      <c r="H42" s="62"/>
      <c r="I42" s="259"/>
      <c r="J42" s="260"/>
      <c r="K42" s="261"/>
      <c r="L42" s="262"/>
      <c r="M42" s="259"/>
      <c r="N42" s="260"/>
      <c r="O42" s="261"/>
      <c r="P42" s="262"/>
      <c r="Q42" s="259"/>
      <c r="R42" s="260"/>
      <c r="S42" s="261"/>
      <c r="T42" s="262"/>
      <c r="U42" s="259"/>
      <c r="V42" s="260">
        <v>15</v>
      </c>
      <c r="W42" s="261"/>
      <c r="X42" s="262">
        <v>2</v>
      </c>
      <c r="Y42" s="259"/>
      <c r="Z42" s="260"/>
      <c r="AA42" s="261"/>
      <c r="AB42" s="262"/>
      <c r="AC42" s="30"/>
      <c r="AD42" s="29"/>
      <c r="AE42" s="27"/>
      <c r="AF42" s="28"/>
      <c r="AG42" s="26">
        <v>2</v>
      </c>
    </row>
    <row r="43" spans="1:33" ht="25.5" customHeight="1" thickBot="1">
      <c r="A43" s="157">
        <v>12</v>
      </c>
      <c r="B43" s="131" t="s">
        <v>27</v>
      </c>
      <c r="C43" s="113" t="s">
        <v>83</v>
      </c>
      <c r="D43" s="161" t="s">
        <v>28</v>
      </c>
      <c r="E43" s="113">
        <v>30</v>
      </c>
      <c r="F43" s="61">
        <v>15</v>
      </c>
      <c r="G43" s="29">
        <v>15</v>
      </c>
      <c r="H43" s="62"/>
      <c r="I43" s="259"/>
      <c r="J43" s="260"/>
      <c r="K43" s="261"/>
      <c r="L43" s="262"/>
      <c r="M43" s="259"/>
      <c r="N43" s="260"/>
      <c r="O43" s="261"/>
      <c r="P43" s="262"/>
      <c r="Q43" s="259"/>
      <c r="R43" s="260"/>
      <c r="S43" s="261"/>
      <c r="T43" s="262"/>
      <c r="U43" s="259">
        <v>15</v>
      </c>
      <c r="V43" s="260">
        <v>15</v>
      </c>
      <c r="W43" s="261"/>
      <c r="X43" s="262">
        <v>4</v>
      </c>
      <c r="Y43" s="259"/>
      <c r="Z43" s="260"/>
      <c r="AA43" s="261"/>
      <c r="AB43" s="262"/>
      <c r="AC43" s="30"/>
      <c r="AD43" s="29"/>
      <c r="AE43" s="27"/>
      <c r="AF43" s="28"/>
      <c r="AG43" s="26">
        <v>4</v>
      </c>
    </row>
    <row r="44" spans="1:33" ht="12" customHeight="1" thickBot="1">
      <c r="A44" s="92"/>
      <c r="B44" s="37"/>
      <c r="C44" s="168" t="s">
        <v>30</v>
      </c>
      <c r="D44" s="63"/>
      <c r="E44" s="63">
        <f>SUM(E31:E43)</f>
        <v>300</v>
      </c>
      <c r="F44" s="64">
        <f>SUM(F31:F43)</f>
        <v>135</v>
      </c>
      <c r="G44" s="65">
        <f>SUM(G31:G43)</f>
        <v>165</v>
      </c>
      <c r="H44" s="66"/>
      <c r="I44" s="263">
        <f>SUM(I31:I43)</f>
        <v>45</v>
      </c>
      <c r="J44" s="263">
        <f>SUM(J31:J43)</f>
        <v>15</v>
      </c>
      <c r="K44" s="264"/>
      <c r="L44" s="265">
        <f>SUM(L31:L43)</f>
        <v>7</v>
      </c>
      <c r="M44" s="263">
        <f>SUM(M32:M43)</f>
        <v>15</v>
      </c>
      <c r="N44" s="263">
        <f>SUM(N32:N43)</f>
        <v>30</v>
      </c>
      <c r="O44" s="264"/>
      <c r="P44" s="265">
        <f>SUM(P32:P43)</f>
        <v>6</v>
      </c>
      <c r="Q44" s="263">
        <f>SUM(Q32:Q43)</f>
        <v>45</v>
      </c>
      <c r="R44" s="263">
        <f>SUM(R32:R43)</f>
        <v>30</v>
      </c>
      <c r="S44" s="264"/>
      <c r="T44" s="265">
        <f>SUM(T31:T43)</f>
        <v>11</v>
      </c>
      <c r="U44" s="263">
        <f>SUM(U31:U43)</f>
        <v>30</v>
      </c>
      <c r="V44" s="263">
        <f>SUM(V31:V43)</f>
        <v>75</v>
      </c>
      <c r="W44" s="264"/>
      <c r="X44" s="265">
        <f>SUM(X32:X43)</f>
        <v>13</v>
      </c>
      <c r="Y44" s="263">
        <f>SUM(Y32:Y43)</f>
        <v>0</v>
      </c>
      <c r="Z44" s="263">
        <f>SUM(Z32:Z43)</f>
        <v>15</v>
      </c>
      <c r="AA44" s="264"/>
      <c r="AB44" s="265">
        <f>SUM(AB32:AB43)</f>
        <v>2</v>
      </c>
      <c r="AC44" s="21">
        <f>SUM(AC32:AC43)</f>
        <v>0</v>
      </c>
      <c r="AD44" s="21">
        <f>SUM(AD32:AD43)</f>
        <v>0</v>
      </c>
      <c r="AE44" s="158"/>
      <c r="AF44" s="37">
        <f>SUM(AF32:AF43)</f>
        <v>0</v>
      </c>
      <c r="AG44" s="41">
        <f>SUM(AG31:AG43)</f>
        <v>39</v>
      </c>
    </row>
    <row r="45" spans="1:33" ht="13.5" customHeight="1" thickBot="1">
      <c r="A45" s="311" t="s">
        <v>43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118"/>
    </row>
    <row r="46" spans="1:33" ht="24.75" customHeight="1">
      <c r="A46" s="224" t="s">
        <v>44</v>
      </c>
      <c r="B46" s="169" t="s">
        <v>29</v>
      </c>
      <c r="C46" s="225" t="s">
        <v>87</v>
      </c>
      <c r="D46" s="174"/>
      <c r="E46" s="173">
        <v>60</v>
      </c>
      <c r="F46" s="53">
        <v>30</v>
      </c>
      <c r="G46" s="53">
        <v>30</v>
      </c>
      <c r="H46" s="175"/>
      <c r="I46" s="53"/>
      <c r="J46" s="53"/>
      <c r="K46" s="174"/>
      <c r="L46" s="173"/>
      <c r="M46" s="53"/>
      <c r="N46" s="53"/>
      <c r="O46" s="174"/>
      <c r="P46" s="173"/>
      <c r="Q46" s="53">
        <v>30</v>
      </c>
      <c r="R46" s="53">
        <v>30</v>
      </c>
      <c r="S46" s="174"/>
      <c r="T46" s="173">
        <v>3</v>
      </c>
      <c r="U46" s="53"/>
      <c r="V46" s="53"/>
      <c r="W46" s="174"/>
      <c r="X46" s="173"/>
      <c r="Y46" s="53"/>
      <c r="Z46" s="53"/>
      <c r="AA46" s="174"/>
      <c r="AB46" s="173"/>
      <c r="AC46" s="53"/>
      <c r="AD46" s="53"/>
      <c r="AE46" s="174"/>
      <c r="AF46" s="176"/>
      <c r="AG46" s="164">
        <v>3</v>
      </c>
    </row>
    <row r="47" spans="1:33" ht="36" customHeight="1">
      <c r="A47" s="221" t="s">
        <v>45</v>
      </c>
      <c r="B47" s="144" t="s">
        <v>29</v>
      </c>
      <c r="C47" s="160" t="s">
        <v>84</v>
      </c>
      <c r="D47" s="8"/>
      <c r="E47" s="48">
        <v>45</v>
      </c>
      <c r="F47" s="7">
        <v>15</v>
      </c>
      <c r="G47" s="7">
        <v>30</v>
      </c>
      <c r="H47" s="47"/>
      <c r="I47" s="7"/>
      <c r="J47" s="7"/>
      <c r="K47" s="8"/>
      <c r="L47" s="48"/>
      <c r="M47" s="7"/>
      <c r="N47" s="7"/>
      <c r="O47" s="8"/>
      <c r="P47" s="48"/>
      <c r="Q47" s="7"/>
      <c r="R47" s="7"/>
      <c r="S47" s="8"/>
      <c r="T47" s="48"/>
      <c r="U47" s="7">
        <v>15</v>
      </c>
      <c r="V47" s="7">
        <v>30</v>
      </c>
      <c r="W47" s="8"/>
      <c r="X47" s="48">
        <v>3</v>
      </c>
      <c r="Y47" s="7"/>
      <c r="Z47" s="7"/>
      <c r="AA47" s="8"/>
      <c r="AB47" s="48"/>
      <c r="AC47" s="7"/>
      <c r="AD47" s="7"/>
      <c r="AE47" s="8"/>
      <c r="AF47" s="177"/>
      <c r="AG47" s="164">
        <v>3</v>
      </c>
    </row>
    <row r="48" spans="1:33" ht="44.25" customHeight="1">
      <c r="A48" s="221" t="s">
        <v>37</v>
      </c>
      <c r="B48" s="144" t="s">
        <v>29</v>
      </c>
      <c r="C48" s="160" t="s">
        <v>85</v>
      </c>
      <c r="D48" s="8"/>
      <c r="E48" s="48">
        <v>45</v>
      </c>
      <c r="F48" s="7">
        <v>15</v>
      </c>
      <c r="G48" s="7">
        <v>30</v>
      </c>
      <c r="H48" s="47"/>
      <c r="I48" s="7"/>
      <c r="J48" s="7"/>
      <c r="K48" s="8"/>
      <c r="L48" s="48"/>
      <c r="M48" s="7"/>
      <c r="N48" s="7"/>
      <c r="O48" s="8"/>
      <c r="P48" s="48"/>
      <c r="Q48" s="7">
        <v>15</v>
      </c>
      <c r="R48" s="7">
        <v>30</v>
      </c>
      <c r="S48" s="8"/>
      <c r="T48" s="48">
        <v>3</v>
      </c>
      <c r="U48" s="7"/>
      <c r="V48" s="7"/>
      <c r="W48" s="8"/>
      <c r="X48" s="48"/>
      <c r="Y48" s="7"/>
      <c r="Z48" s="7"/>
      <c r="AA48" s="8"/>
      <c r="AB48" s="48"/>
      <c r="AC48" s="7"/>
      <c r="AD48" s="7"/>
      <c r="AE48" s="8"/>
      <c r="AF48" s="177"/>
      <c r="AG48" s="164">
        <v>3</v>
      </c>
    </row>
    <row r="49" spans="1:33" ht="52.5" customHeight="1">
      <c r="A49" s="221" t="s">
        <v>38</v>
      </c>
      <c r="B49" s="144" t="s">
        <v>26</v>
      </c>
      <c r="C49" s="160" t="s">
        <v>79</v>
      </c>
      <c r="D49" s="8"/>
      <c r="E49" s="48">
        <v>45</v>
      </c>
      <c r="F49" s="7">
        <v>15</v>
      </c>
      <c r="G49" s="7">
        <v>30</v>
      </c>
      <c r="H49" s="47"/>
      <c r="I49" s="7"/>
      <c r="J49" s="7"/>
      <c r="K49" s="8"/>
      <c r="L49" s="48"/>
      <c r="M49" s="7"/>
      <c r="N49" s="7"/>
      <c r="O49" s="8"/>
      <c r="P49" s="48"/>
      <c r="Q49" s="7"/>
      <c r="R49" s="7"/>
      <c r="S49" s="8"/>
      <c r="T49" s="48"/>
      <c r="U49" s="7">
        <v>15</v>
      </c>
      <c r="V49" s="7">
        <v>30</v>
      </c>
      <c r="W49" s="8"/>
      <c r="X49" s="48">
        <v>3</v>
      </c>
      <c r="Y49" s="7"/>
      <c r="Z49" s="7"/>
      <c r="AA49" s="8"/>
      <c r="AB49" s="49"/>
      <c r="AC49" s="7"/>
      <c r="AD49" s="7"/>
      <c r="AE49" s="8"/>
      <c r="AF49" s="177"/>
      <c r="AG49" s="171">
        <v>3</v>
      </c>
    </row>
    <row r="50" spans="1:33" ht="40.5" customHeight="1">
      <c r="A50" s="221" t="s">
        <v>39</v>
      </c>
      <c r="B50" s="144" t="s">
        <v>26</v>
      </c>
      <c r="C50" s="160" t="s">
        <v>65</v>
      </c>
      <c r="D50" s="8"/>
      <c r="E50" s="48">
        <v>30</v>
      </c>
      <c r="F50" s="7">
        <v>15</v>
      </c>
      <c r="G50" s="7">
        <v>15</v>
      </c>
      <c r="H50" s="47"/>
      <c r="I50" s="7"/>
      <c r="J50" s="7"/>
      <c r="K50" s="8"/>
      <c r="L50" s="48"/>
      <c r="M50" s="7"/>
      <c r="N50" s="7"/>
      <c r="O50" s="8"/>
      <c r="P50" s="48"/>
      <c r="Q50" s="7"/>
      <c r="R50" s="7"/>
      <c r="S50" s="8"/>
      <c r="T50" s="48"/>
      <c r="U50" s="7">
        <v>15</v>
      </c>
      <c r="V50" s="7">
        <v>15</v>
      </c>
      <c r="W50" s="8"/>
      <c r="X50" s="48">
        <v>2</v>
      </c>
      <c r="Y50" s="7"/>
      <c r="Z50" s="7"/>
      <c r="AA50" s="8"/>
      <c r="AB50" s="49"/>
      <c r="AC50" s="7"/>
      <c r="AD50" s="7"/>
      <c r="AE50" s="8"/>
      <c r="AF50" s="177"/>
      <c r="AG50" s="171">
        <v>2</v>
      </c>
    </row>
    <row r="51" spans="1:33" ht="12.75" customHeight="1" thickBot="1">
      <c r="A51" s="223"/>
      <c r="B51" s="146"/>
      <c r="C51" s="168" t="s">
        <v>30</v>
      </c>
      <c r="D51" s="20"/>
      <c r="E51" s="19">
        <f>SUM(E46:E50)</f>
        <v>225</v>
      </c>
      <c r="F51" s="21">
        <f>SUM(F46:F50)</f>
        <v>90</v>
      </c>
      <c r="G51" s="21">
        <f>SUM(G46:G50)</f>
        <v>135</v>
      </c>
      <c r="H51" s="22"/>
      <c r="I51" s="21"/>
      <c r="J51" s="21"/>
      <c r="K51" s="20"/>
      <c r="L51" s="19"/>
      <c r="M51" s="21">
        <f>SUM(M46:M50)</f>
        <v>0</v>
      </c>
      <c r="N51" s="21">
        <f>SUM(N46:N50)</f>
        <v>0</v>
      </c>
      <c r="O51" s="20"/>
      <c r="P51" s="19">
        <f>SUM(P46:P50)</f>
        <v>0</v>
      </c>
      <c r="Q51" s="21">
        <f aca="true" t="shared" si="0" ref="Q51:V51">SUM(Q46:Q50)</f>
        <v>45</v>
      </c>
      <c r="R51" s="21">
        <f t="shared" si="0"/>
        <v>60</v>
      </c>
      <c r="S51" s="20"/>
      <c r="T51" s="19">
        <f t="shared" si="0"/>
        <v>6</v>
      </c>
      <c r="U51" s="21">
        <f t="shared" si="0"/>
        <v>45</v>
      </c>
      <c r="V51" s="21">
        <f t="shared" si="0"/>
        <v>75</v>
      </c>
      <c r="W51" s="20"/>
      <c r="X51" s="19">
        <f>SUM(X46:X50)</f>
        <v>8</v>
      </c>
      <c r="Y51" s="21"/>
      <c r="Z51" s="21"/>
      <c r="AA51" s="20"/>
      <c r="AB51" s="19"/>
      <c r="AC51" s="21"/>
      <c r="AD51" s="21"/>
      <c r="AE51" s="20"/>
      <c r="AF51" s="178"/>
      <c r="AG51" s="165">
        <f>SUM(AG46:AG50)</f>
        <v>14</v>
      </c>
    </row>
    <row r="52" spans="1:33" ht="13.5" customHeight="1" thickBot="1">
      <c r="A52" s="304" t="s">
        <v>46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6"/>
      <c r="AG52" s="116"/>
    </row>
    <row r="53" spans="1:33" ht="13.5" customHeight="1">
      <c r="A53" s="279" t="s">
        <v>44</v>
      </c>
      <c r="B53" s="279" t="s">
        <v>29</v>
      </c>
      <c r="C53" s="279" t="s">
        <v>121</v>
      </c>
      <c r="D53" s="279"/>
      <c r="E53" s="280">
        <v>30</v>
      </c>
      <c r="F53" s="279"/>
      <c r="G53" s="279"/>
      <c r="H53" s="279">
        <v>30</v>
      </c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81">
        <v>30</v>
      </c>
      <c r="AB53" s="286">
        <v>2</v>
      </c>
      <c r="AC53" s="282"/>
      <c r="AD53" s="279"/>
      <c r="AE53" s="281"/>
      <c r="AF53" s="285"/>
      <c r="AG53" s="283">
        <v>2</v>
      </c>
    </row>
    <row r="54" spans="1:33" ht="13.5" customHeight="1">
      <c r="A54" s="221" t="s">
        <v>45</v>
      </c>
      <c r="B54" s="277" t="s">
        <v>26</v>
      </c>
      <c r="C54" s="13" t="s">
        <v>47</v>
      </c>
      <c r="D54" s="32"/>
      <c r="E54" s="13">
        <v>30</v>
      </c>
      <c r="F54" s="59">
        <v>30</v>
      </c>
      <c r="G54" s="14"/>
      <c r="H54" s="60"/>
      <c r="I54" s="14"/>
      <c r="J54" s="14"/>
      <c r="K54" s="13"/>
      <c r="L54" s="32"/>
      <c r="M54" s="14"/>
      <c r="N54" s="14"/>
      <c r="O54" s="13"/>
      <c r="P54" s="32"/>
      <c r="Q54" s="14"/>
      <c r="R54" s="14"/>
      <c r="S54" s="13"/>
      <c r="T54" s="32"/>
      <c r="U54" s="14"/>
      <c r="V54" s="14"/>
      <c r="W54" s="13"/>
      <c r="X54" s="32"/>
      <c r="Y54" s="14"/>
      <c r="Z54" s="14"/>
      <c r="AA54" s="13"/>
      <c r="AB54" s="32"/>
      <c r="AC54" s="14">
        <v>30</v>
      </c>
      <c r="AD54" s="14"/>
      <c r="AE54" s="13"/>
      <c r="AF54" s="32">
        <v>2</v>
      </c>
      <c r="AG54" s="278">
        <v>2</v>
      </c>
    </row>
    <row r="55" spans="1:33" ht="13.5" customHeight="1">
      <c r="A55" s="222" t="s">
        <v>120</v>
      </c>
      <c r="B55" s="23" t="s">
        <v>29</v>
      </c>
      <c r="C55" s="29" t="s">
        <v>94</v>
      </c>
      <c r="D55" s="29"/>
      <c r="E55" s="29">
        <v>60</v>
      </c>
      <c r="F55" s="29"/>
      <c r="G55" s="29"/>
      <c r="H55" s="29">
        <v>60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7">
        <v>30</v>
      </c>
      <c r="AB55" s="28">
        <v>2</v>
      </c>
      <c r="AC55" s="30"/>
      <c r="AD55" s="29"/>
      <c r="AE55" s="27">
        <v>30</v>
      </c>
      <c r="AF55" s="28">
        <v>2</v>
      </c>
      <c r="AG55" s="283">
        <f>SUM(L55,P55,T55,X55,AB55,AF55)</f>
        <v>4</v>
      </c>
    </row>
    <row r="56" spans="1:33" ht="13.5" customHeight="1">
      <c r="A56" s="229" t="s">
        <v>38</v>
      </c>
      <c r="B56" s="23" t="s">
        <v>29</v>
      </c>
      <c r="C56" s="29" t="s">
        <v>93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7"/>
      <c r="AB56" s="28">
        <v>2</v>
      </c>
      <c r="AC56" s="30"/>
      <c r="AD56" s="29"/>
      <c r="AE56" s="27"/>
      <c r="AF56" s="28">
        <v>4</v>
      </c>
      <c r="AG56" s="283">
        <v>6</v>
      </c>
    </row>
    <row r="57" spans="1:33" ht="36.75" customHeight="1" thickBot="1">
      <c r="A57" s="226" t="s">
        <v>39</v>
      </c>
      <c r="B57" s="227"/>
      <c r="C57" s="180" t="s">
        <v>68</v>
      </c>
      <c r="D57" s="179"/>
      <c r="E57" s="180">
        <f>SUM(E75)</f>
        <v>555</v>
      </c>
      <c r="F57" s="181">
        <f>SUM(F75)</f>
        <v>255</v>
      </c>
      <c r="G57" s="182">
        <f>SUM(G75)</f>
        <v>300</v>
      </c>
      <c r="H57" s="183"/>
      <c r="I57" s="182"/>
      <c r="J57" s="182"/>
      <c r="K57" s="180"/>
      <c r="L57" s="179"/>
      <c r="M57" s="182"/>
      <c r="N57" s="182"/>
      <c r="O57" s="180"/>
      <c r="P57" s="179"/>
      <c r="Q57" s="182"/>
      <c r="R57" s="182"/>
      <c r="S57" s="180"/>
      <c r="T57" s="179"/>
      <c r="U57" s="182"/>
      <c r="V57" s="182"/>
      <c r="W57" s="180"/>
      <c r="X57" s="179">
        <v>0</v>
      </c>
      <c r="Y57" s="182">
        <f>SUM(Y75)</f>
        <v>150</v>
      </c>
      <c r="Z57" s="182">
        <f>SUM(Z75)</f>
        <v>135</v>
      </c>
      <c r="AA57" s="180"/>
      <c r="AB57" s="179">
        <f>SUM(AB75)</f>
        <v>22</v>
      </c>
      <c r="AC57" s="182">
        <f>SUM(AC75)</f>
        <v>105</v>
      </c>
      <c r="AD57" s="182">
        <f>SUM(AD75)</f>
        <v>165</v>
      </c>
      <c r="AE57" s="180"/>
      <c r="AF57" s="179">
        <f>SUM(AF75)</f>
        <v>20</v>
      </c>
      <c r="AG57" s="230">
        <f>SUM(X57,AB57,AF57)</f>
        <v>42</v>
      </c>
    </row>
    <row r="58" spans="1:33" ht="46.5" customHeight="1" thickBot="1">
      <c r="A58" s="196" t="s">
        <v>40</v>
      </c>
      <c r="B58" s="227" t="s">
        <v>26</v>
      </c>
      <c r="C58" s="13" t="s">
        <v>48</v>
      </c>
      <c r="D58" s="32"/>
      <c r="E58" s="13"/>
      <c r="F58" s="197"/>
      <c r="G58" s="198">
        <v>160</v>
      </c>
      <c r="H58" s="199"/>
      <c r="I58" s="200"/>
      <c r="J58" s="198"/>
      <c r="K58" s="201"/>
      <c r="L58" s="32"/>
      <c r="M58" s="200"/>
      <c r="N58" s="198"/>
      <c r="O58" s="201"/>
      <c r="P58" s="32"/>
      <c r="Q58" s="200"/>
      <c r="R58" s="198"/>
      <c r="S58" s="201"/>
      <c r="T58" s="32"/>
      <c r="U58" s="200"/>
      <c r="V58" s="198">
        <v>160</v>
      </c>
      <c r="W58" s="201"/>
      <c r="X58" s="32">
        <v>7</v>
      </c>
      <c r="Y58" s="200"/>
      <c r="Z58" s="198"/>
      <c r="AA58" s="201"/>
      <c r="AB58" s="32"/>
      <c r="AC58" s="200"/>
      <c r="AD58" s="198"/>
      <c r="AE58" s="201"/>
      <c r="AF58" s="37"/>
      <c r="AG58" s="284">
        <v>7</v>
      </c>
    </row>
    <row r="59" spans="1:33" ht="24.75" customHeight="1" thickBot="1">
      <c r="A59" s="213"/>
      <c r="B59" s="187"/>
      <c r="C59" s="214" t="s">
        <v>69</v>
      </c>
      <c r="D59" s="215"/>
      <c r="E59" s="214">
        <v>1890</v>
      </c>
      <c r="F59" s="216">
        <f aca="true" t="shared" si="1" ref="F59:AE59">SUM(F18,F29,F44,F51,F54,F55,F57)</f>
        <v>825</v>
      </c>
      <c r="G59" s="217">
        <f t="shared" si="1"/>
        <v>825</v>
      </c>
      <c r="H59" s="218">
        <v>240</v>
      </c>
      <c r="I59" s="219">
        <f t="shared" si="1"/>
        <v>120</v>
      </c>
      <c r="J59" s="217">
        <f t="shared" si="1"/>
        <v>105</v>
      </c>
      <c r="K59" s="220">
        <f t="shared" si="1"/>
        <v>60</v>
      </c>
      <c r="L59" s="215">
        <f t="shared" si="1"/>
        <v>30</v>
      </c>
      <c r="M59" s="219">
        <f t="shared" si="1"/>
        <v>120</v>
      </c>
      <c r="N59" s="217">
        <f t="shared" si="1"/>
        <v>120</v>
      </c>
      <c r="O59" s="220">
        <f t="shared" si="1"/>
        <v>30</v>
      </c>
      <c r="P59" s="215">
        <f t="shared" si="1"/>
        <v>30</v>
      </c>
      <c r="Q59" s="219">
        <f t="shared" si="1"/>
        <v>165</v>
      </c>
      <c r="R59" s="217">
        <f t="shared" si="1"/>
        <v>105</v>
      </c>
      <c r="S59" s="220">
        <f t="shared" si="1"/>
        <v>30</v>
      </c>
      <c r="T59" s="215">
        <f t="shared" si="1"/>
        <v>30</v>
      </c>
      <c r="U59" s="219">
        <f t="shared" si="1"/>
        <v>105</v>
      </c>
      <c r="V59" s="217">
        <f t="shared" si="1"/>
        <v>180</v>
      </c>
      <c r="W59" s="220">
        <f t="shared" si="1"/>
        <v>30</v>
      </c>
      <c r="X59" s="215">
        <f t="shared" si="1"/>
        <v>30</v>
      </c>
      <c r="Y59" s="219">
        <f t="shared" si="1"/>
        <v>150</v>
      </c>
      <c r="Z59" s="217">
        <f t="shared" si="1"/>
        <v>150</v>
      </c>
      <c r="AA59" s="220">
        <v>60</v>
      </c>
      <c r="AB59" s="215">
        <v>30</v>
      </c>
      <c r="AC59" s="219">
        <f t="shared" si="1"/>
        <v>165</v>
      </c>
      <c r="AD59" s="217">
        <f t="shared" si="1"/>
        <v>165</v>
      </c>
      <c r="AE59" s="220">
        <f t="shared" si="1"/>
        <v>30</v>
      </c>
      <c r="AF59" s="215">
        <v>30</v>
      </c>
      <c r="AG59" s="215">
        <v>180</v>
      </c>
    </row>
    <row r="60" spans="1:33" ht="11.25" customHeight="1" thickBot="1">
      <c r="A60" s="172"/>
      <c r="B60" s="202"/>
      <c r="C60" s="203"/>
      <c r="D60" s="204"/>
      <c r="E60" s="203"/>
      <c r="F60" s="205"/>
      <c r="G60" s="206"/>
      <c r="H60" s="207"/>
      <c r="I60" s="208"/>
      <c r="J60" s="206"/>
      <c r="K60" s="209"/>
      <c r="L60" s="204"/>
      <c r="M60" s="208"/>
      <c r="N60" s="206"/>
      <c r="O60" s="209"/>
      <c r="P60" s="204"/>
      <c r="Q60" s="208"/>
      <c r="R60" s="206"/>
      <c r="S60" s="209"/>
      <c r="T60" s="204"/>
      <c r="U60" s="208"/>
      <c r="V60" s="206"/>
      <c r="W60" s="209"/>
      <c r="X60" s="204"/>
      <c r="Y60" s="210"/>
      <c r="Z60" s="206"/>
      <c r="AA60" s="209"/>
      <c r="AB60" s="211"/>
      <c r="AC60" s="208"/>
      <c r="AD60" s="206"/>
      <c r="AE60" s="209"/>
      <c r="AF60" s="204"/>
      <c r="AG60" s="212"/>
    </row>
    <row r="61" spans="1:33" ht="33.75" customHeight="1" thickBot="1">
      <c r="A61" s="138"/>
      <c r="B61" s="187"/>
      <c r="C61" s="188" t="s">
        <v>70</v>
      </c>
      <c r="D61" s="184"/>
      <c r="E61" s="189"/>
      <c r="F61" s="190"/>
      <c r="G61" s="191"/>
      <c r="H61" s="192"/>
      <c r="I61" s="190"/>
      <c r="J61" s="191"/>
      <c r="K61" s="193"/>
      <c r="L61" s="194"/>
      <c r="M61" s="195"/>
      <c r="N61" s="191"/>
      <c r="O61" s="184"/>
      <c r="P61" s="184"/>
      <c r="Q61" s="190"/>
      <c r="R61" s="191"/>
      <c r="S61" s="193"/>
      <c r="T61" s="184"/>
      <c r="U61" s="190"/>
      <c r="V61" s="191"/>
      <c r="W61" s="193"/>
      <c r="X61" s="184"/>
      <c r="Y61" s="190"/>
      <c r="Z61" s="191"/>
      <c r="AA61" s="193"/>
      <c r="AB61" s="185"/>
      <c r="AC61" s="190"/>
      <c r="AD61" s="191"/>
      <c r="AE61" s="193"/>
      <c r="AF61" s="184"/>
      <c r="AG61" s="186"/>
    </row>
    <row r="62" spans="1:33" ht="39.75" customHeight="1">
      <c r="A62" s="141" t="s">
        <v>44</v>
      </c>
      <c r="B62" s="130" t="s">
        <v>26</v>
      </c>
      <c r="C62" s="123" t="s">
        <v>109</v>
      </c>
      <c r="D62" s="31"/>
      <c r="E62" s="31">
        <v>45</v>
      </c>
      <c r="F62" s="7">
        <v>15</v>
      </c>
      <c r="G62" s="7">
        <v>30</v>
      </c>
      <c r="H62" s="119"/>
      <c r="I62" s="56"/>
      <c r="J62" s="7"/>
      <c r="K62" s="123"/>
      <c r="L62" s="133"/>
      <c r="M62" s="7"/>
      <c r="N62" s="7"/>
      <c r="O62" s="31"/>
      <c r="P62" s="31"/>
      <c r="Q62" s="56"/>
      <c r="R62" s="7"/>
      <c r="S62" s="123"/>
      <c r="T62" s="31"/>
      <c r="U62" s="56"/>
      <c r="V62" s="7"/>
      <c r="W62" s="123"/>
      <c r="X62" s="31"/>
      <c r="Y62" s="56">
        <v>15</v>
      </c>
      <c r="Z62" s="7">
        <v>30</v>
      </c>
      <c r="AA62" s="123"/>
      <c r="AB62" s="148">
        <v>3</v>
      </c>
      <c r="AC62" s="56"/>
      <c r="AD62" s="7"/>
      <c r="AE62" s="123"/>
      <c r="AF62" s="31"/>
      <c r="AG62" s="135">
        <v>3</v>
      </c>
    </row>
    <row r="63" spans="1:33" ht="27.75" customHeight="1">
      <c r="A63" s="141" t="s">
        <v>45</v>
      </c>
      <c r="B63" s="144" t="s">
        <v>29</v>
      </c>
      <c r="C63" s="123" t="s">
        <v>110</v>
      </c>
      <c r="D63" s="31"/>
      <c r="E63" s="31">
        <v>45</v>
      </c>
      <c r="F63" s="7">
        <v>30</v>
      </c>
      <c r="G63" s="7">
        <v>15</v>
      </c>
      <c r="H63" s="119"/>
      <c r="I63" s="56"/>
      <c r="J63" s="7"/>
      <c r="K63" s="123"/>
      <c r="L63" s="133"/>
      <c r="M63" s="7"/>
      <c r="N63" s="7"/>
      <c r="O63" s="31"/>
      <c r="P63" s="31"/>
      <c r="Q63" s="56"/>
      <c r="R63" s="7"/>
      <c r="S63" s="123"/>
      <c r="T63" s="31"/>
      <c r="U63" s="56"/>
      <c r="V63" s="7"/>
      <c r="W63" s="123"/>
      <c r="X63" s="31"/>
      <c r="Y63" s="56"/>
      <c r="Z63" s="7"/>
      <c r="AA63" s="123"/>
      <c r="AB63" s="148"/>
      <c r="AC63" s="56">
        <v>30</v>
      </c>
      <c r="AD63" s="7">
        <v>15</v>
      </c>
      <c r="AE63" s="123"/>
      <c r="AF63" s="31">
        <v>3</v>
      </c>
      <c r="AG63" s="135">
        <v>3</v>
      </c>
    </row>
    <row r="64" spans="1:33" s="16" customFormat="1" ht="27" customHeight="1">
      <c r="A64" s="141" t="s">
        <v>37</v>
      </c>
      <c r="B64" s="144" t="s">
        <v>27</v>
      </c>
      <c r="C64" s="123" t="s">
        <v>66</v>
      </c>
      <c r="D64" s="31" t="s">
        <v>49</v>
      </c>
      <c r="E64" s="31">
        <v>60</v>
      </c>
      <c r="F64" s="7">
        <v>30</v>
      </c>
      <c r="G64" s="7">
        <v>30</v>
      </c>
      <c r="H64" s="119"/>
      <c r="I64" s="56"/>
      <c r="J64" s="7"/>
      <c r="K64" s="123"/>
      <c r="L64" s="154"/>
      <c r="M64" s="7"/>
      <c r="N64" s="7"/>
      <c r="O64" s="31"/>
      <c r="P64" s="31"/>
      <c r="Q64" s="56"/>
      <c r="R64" s="7"/>
      <c r="S64" s="123"/>
      <c r="T64" s="31"/>
      <c r="U64" s="56"/>
      <c r="V64" s="7"/>
      <c r="W64" s="123"/>
      <c r="X64" s="31"/>
      <c r="Y64" s="56">
        <v>30</v>
      </c>
      <c r="Z64" s="7">
        <v>30</v>
      </c>
      <c r="AA64" s="123"/>
      <c r="AB64" s="148">
        <v>5</v>
      </c>
      <c r="AC64" s="56"/>
      <c r="AD64" s="7"/>
      <c r="AE64" s="123"/>
      <c r="AF64" s="31"/>
      <c r="AG64" s="135">
        <v>5</v>
      </c>
    </row>
    <row r="65" spans="1:33" s="16" customFormat="1" ht="36" customHeight="1">
      <c r="A65" s="141" t="s">
        <v>38</v>
      </c>
      <c r="B65" s="144" t="s">
        <v>26</v>
      </c>
      <c r="C65" s="123" t="s">
        <v>111</v>
      </c>
      <c r="D65" s="31"/>
      <c r="E65" s="31">
        <v>30</v>
      </c>
      <c r="F65" s="7"/>
      <c r="G65" s="7">
        <v>30</v>
      </c>
      <c r="H65" s="119"/>
      <c r="I65" s="56"/>
      <c r="J65" s="7"/>
      <c r="K65" s="123"/>
      <c r="L65" s="154"/>
      <c r="M65" s="7"/>
      <c r="N65" s="7"/>
      <c r="O65" s="31"/>
      <c r="P65" s="31"/>
      <c r="Q65" s="56"/>
      <c r="R65" s="7"/>
      <c r="S65" s="123"/>
      <c r="T65" s="31"/>
      <c r="U65" s="56"/>
      <c r="V65" s="7"/>
      <c r="W65" s="123"/>
      <c r="X65" s="31"/>
      <c r="Y65" s="56"/>
      <c r="Z65" s="7"/>
      <c r="AA65" s="123"/>
      <c r="AB65" s="148"/>
      <c r="AC65" s="56"/>
      <c r="AD65" s="7">
        <v>30</v>
      </c>
      <c r="AE65" s="123"/>
      <c r="AF65" s="31">
        <v>2</v>
      </c>
      <c r="AG65" s="135">
        <v>2</v>
      </c>
    </row>
    <row r="66" spans="1:33" ht="25.5" customHeight="1">
      <c r="A66" s="141" t="s">
        <v>39</v>
      </c>
      <c r="B66" s="144" t="s">
        <v>26</v>
      </c>
      <c r="C66" s="123" t="s">
        <v>89</v>
      </c>
      <c r="D66" s="31"/>
      <c r="E66" s="31">
        <v>30</v>
      </c>
      <c r="F66" s="7">
        <v>30</v>
      </c>
      <c r="G66" s="7"/>
      <c r="H66" s="119"/>
      <c r="I66" s="56"/>
      <c r="J66" s="7"/>
      <c r="K66" s="123"/>
      <c r="L66" s="133"/>
      <c r="M66" s="7"/>
      <c r="N66" s="7"/>
      <c r="O66" s="31"/>
      <c r="P66" s="31"/>
      <c r="Q66" s="56"/>
      <c r="R66" s="7"/>
      <c r="S66" s="123"/>
      <c r="T66" s="31"/>
      <c r="U66" s="56"/>
      <c r="V66" s="7"/>
      <c r="W66" s="123"/>
      <c r="X66" s="31"/>
      <c r="Y66" s="56">
        <v>30</v>
      </c>
      <c r="Z66" s="7"/>
      <c r="AA66" s="123"/>
      <c r="AB66" s="148">
        <v>2</v>
      </c>
      <c r="AC66" s="56"/>
      <c r="AD66" s="7"/>
      <c r="AE66" s="123"/>
      <c r="AF66" s="31"/>
      <c r="AG66" s="135">
        <v>2</v>
      </c>
    </row>
    <row r="67" spans="1:33" s="17" customFormat="1" ht="42" customHeight="1">
      <c r="A67" s="141" t="s">
        <v>40</v>
      </c>
      <c r="B67" s="144" t="s">
        <v>29</v>
      </c>
      <c r="C67" s="123" t="s">
        <v>112</v>
      </c>
      <c r="D67" s="130"/>
      <c r="E67" s="130">
        <v>45</v>
      </c>
      <c r="F67" s="114">
        <v>15</v>
      </c>
      <c r="G67" s="114">
        <v>30</v>
      </c>
      <c r="H67" s="120"/>
      <c r="I67" s="124"/>
      <c r="J67" s="114"/>
      <c r="K67" s="125"/>
      <c r="L67" s="133"/>
      <c r="M67" s="114"/>
      <c r="N67" s="114"/>
      <c r="O67" s="130"/>
      <c r="P67" s="130"/>
      <c r="Q67" s="124"/>
      <c r="R67" s="114"/>
      <c r="S67" s="125"/>
      <c r="T67" s="130"/>
      <c r="U67" s="124"/>
      <c r="V67" s="114"/>
      <c r="W67" s="125"/>
      <c r="X67" s="130"/>
      <c r="Y67" s="124">
        <v>15</v>
      </c>
      <c r="Z67" s="114">
        <v>30</v>
      </c>
      <c r="AA67" s="125"/>
      <c r="AB67" s="130">
        <v>4</v>
      </c>
      <c r="AC67" s="124"/>
      <c r="AD67" s="114"/>
      <c r="AE67" s="125"/>
      <c r="AF67" s="130"/>
      <c r="AG67" s="135">
        <v>4</v>
      </c>
    </row>
    <row r="68" spans="1:33" ht="60" customHeight="1">
      <c r="A68" s="141">
        <v>7</v>
      </c>
      <c r="B68" s="130" t="s">
        <v>27</v>
      </c>
      <c r="C68" s="123" t="s">
        <v>113</v>
      </c>
      <c r="D68" s="130" t="s">
        <v>49</v>
      </c>
      <c r="E68" s="130">
        <v>60</v>
      </c>
      <c r="F68" s="114">
        <v>30</v>
      </c>
      <c r="G68" s="114">
        <v>30</v>
      </c>
      <c r="H68" s="120"/>
      <c r="I68" s="124"/>
      <c r="J68" s="114"/>
      <c r="K68" s="125"/>
      <c r="L68" s="133"/>
      <c r="M68" s="114"/>
      <c r="N68" s="114"/>
      <c r="O68" s="130"/>
      <c r="P68" s="130"/>
      <c r="Q68" s="124"/>
      <c r="R68" s="114"/>
      <c r="S68" s="125"/>
      <c r="T68" s="130"/>
      <c r="U68" s="124"/>
      <c r="V68" s="114"/>
      <c r="W68" s="125"/>
      <c r="X68" s="130"/>
      <c r="Y68" s="124">
        <v>30</v>
      </c>
      <c r="Z68" s="114">
        <v>30</v>
      </c>
      <c r="AA68" s="125"/>
      <c r="AB68" s="130">
        <v>5</v>
      </c>
      <c r="AC68" s="124"/>
      <c r="AD68" s="114"/>
      <c r="AE68" s="125"/>
      <c r="AF68" s="130"/>
      <c r="AG68" s="135">
        <v>5</v>
      </c>
    </row>
    <row r="69" spans="1:33" s="17" customFormat="1" ht="12.75">
      <c r="A69" s="139">
        <v>8</v>
      </c>
      <c r="B69" s="131" t="s">
        <v>26</v>
      </c>
      <c r="C69" s="142" t="s">
        <v>67</v>
      </c>
      <c r="D69" s="131"/>
      <c r="E69" s="131">
        <v>15</v>
      </c>
      <c r="F69" s="122">
        <v>15</v>
      </c>
      <c r="G69" s="23"/>
      <c r="H69" s="121"/>
      <c r="I69" s="126"/>
      <c r="J69" s="23"/>
      <c r="K69" s="127"/>
      <c r="L69" s="133"/>
      <c r="M69" s="122"/>
      <c r="N69" s="23"/>
      <c r="O69" s="131"/>
      <c r="P69" s="131"/>
      <c r="Q69" s="126"/>
      <c r="R69" s="23"/>
      <c r="S69" s="127"/>
      <c r="T69" s="131"/>
      <c r="U69" s="126"/>
      <c r="V69" s="23"/>
      <c r="W69" s="127"/>
      <c r="X69" s="131"/>
      <c r="Y69" s="126">
        <v>15</v>
      </c>
      <c r="Z69" s="23"/>
      <c r="AA69" s="127"/>
      <c r="AB69" s="131">
        <v>1</v>
      </c>
      <c r="AC69" s="126"/>
      <c r="AD69" s="23"/>
      <c r="AE69" s="127"/>
      <c r="AF69" s="131"/>
      <c r="AG69" s="136">
        <v>1</v>
      </c>
    </row>
    <row r="70" spans="1:33" s="17" customFormat="1" ht="42.75" customHeight="1">
      <c r="A70" s="139">
        <v>9</v>
      </c>
      <c r="B70" s="131" t="s">
        <v>29</v>
      </c>
      <c r="C70" s="142" t="s">
        <v>114</v>
      </c>
      <c r="D70" s="131"/>
      <c r="E70" s="131">
        <v>45</v>
      </c>
      <c r="F70" s="122">
        <v>15</v>
      </c>
      <c r="G70" s="23">
        <v>30</v>
      </c>
      <c r="H70" s="121"/>
      <c r="I70" s="126"/>
      <c r="J70" s="23"/>
      <c r="K70" s="127"/>
      <c r="L70" s="133"/>
      <c r="M70" s="122"/>
      <c r="N70" s="23"/>
      <c r="O70" s="131"/>
      <c r="P70" s="131"/>
      <c r="Q70" s="126"/>
      <c r="R70" s="23"/>
      <c r="S70" s="127"/>
      <c r="T70" s="131"/>
      <c r="U70" s="126"/>
      <c r="V70" s="23"/>
      <c r="W70" s="127"/>
      <c r="X70" s="131"/>
      <c r="Y70" s="126"/>
      <c r="Z70" s="23"/>
      <c r="AA70" s="127"/>
      <c r="AB70" s="131"/>
      <c r="AC70" s="126">
        <v>15</v>
      </c>
      <c r="AD70" s="23">
        <v>30</v>
      </c>
      <c r="AE70" s="127"/>
      <c r="AF70" s="131">
        <v>2</v>
      </c>
      <c r="AG70" s="136">
        <v>2</v>
      </c>
    </row>
    <row r="71" spans="1:33" s="17" customFormat="1" ht="33" customHeight="1">
      <c r="A71" s="139">
        <v>10</v>
      </c>
      <c r="B71" s="131" t="s">
        <v>29</v>
      </c>
      <c r="C71" s="142" t="s">
        <v>90</v>
      </c>
      <c r="D71" s="131"/>
      <c r="E71" s="131">
        <v>30</v>
      </c>
      <c r="F71" s="122">
        <v>15</v>
      </c>
      <c r="G71" s="23">
        <v>15</v>
      </c>
      <c r="H71" s="121"/>
      <c r="I71" s="126"/>
      <c r="J71" s="23"/>
      <c r="K71" s="127"/>
      <c r="L71" s="133"/>
      <c r="M71" s="122"/>
      <c r="N71" s="23"/>
      <c r="O71" s="131"/>
      <c r="P71" s="131"/>
      <c r="Q71" s="126"/>
      <c r="R71" s="23"/>
      <c r="S71" s="127"/>
      <c r="T71" s="131"/>
      <c r="U71" s="126"/>
      <c r="V71" s="23"/>
      <c r="W71" s="127"/>
      <c r="X71" s="131"/>
      <c r="Y71" s="126">
        <v>15</v>
      </c>
      <c r="Z71" s="23">
        <v>15</v>
      </c>
      <c r="AA71" s="127"/>
      <c r="AB71" s="131">
        <v>2</v>
      </c>
      <c r="AC71" s="126"/>
      <c r="AD71" s="23"/>
      <c r="AE71" s="127"/>
      <c r="AF71" s="131"/>
      <c r="AG71" s="136">
        <v>2</v>
      </c>
    </row>
    <row r="72" spans="1:33" s="17" customFormat="1" ht="33" customHeight="1">
      <c r="A72" s="139">
        <v>11</v>
      </c>
      <c r="B72" s="131" t="s">
        <v>27</v>
      </c>
      <c r="C72" s="142" t="s">
        <v>115</v>
      </c>
      <c r="D72" s="131" t="s">
        <v>51</v>
      </c>
      <c r="E72" s="131">
        <v>45</v>
      </c>
      <c r="F72" s="122">
        <v>15</v>
      </c>
      <c r="G72" s="23">
        <v>30</v>
      </c>
      <c r="H72" s="121"/>
      <c r="I72" s="126"/>
      <c r="J72" s="23"/>
      <c r="K72" s="127"/>
      <c r="L72" s="133"/>
      <c r="M72" s="122"/>
      <c r="N72" s="23"/>
      <c r="O72" s="131"/>
      <c r="P72" s="131"/>
      <c r="Q72" s="126"/>
      <c r="R72" s="23"/>
      <c r="S72" s="127"/>
      <c r="T72" s="131"/>
      <c r="U72" s="126"/>
      <c r="V72" s="23"/>
      <c r="W72" s="127"/>
      <c r="X72" s="131"/>
      <c r="Y72" s="126"/>
      <c r="Z72" s="23"/>
      <c r="AA72" s="127"/>
      <c r="AB72" s="131"/>
      <c r="AC72" s="126">
        <v>15</v>
      </c>
      <c r="AD72" s="23">
        <v>30</v>
      </c>
      <c r="AE72" s="127"/>
      <c r="AF72" s="131">
        <v>4</v>
      </c>
      <c r="AG72" s="136">
        <v>4</v>
      </c>
    </row>
    <row r="73" spans="1:33" s="17" customFormat="1" ht="33" customHeight="1">
      <c r="A73" s="5">
        <v>12</v>
      </c>
      <c r="B73" s="6" t="s">
        <v>27</v>
      </c>
      <c r="C73" s="48" t="s">
        <v>116</v>
      </c>
      <c r="D73" s="8" t="s">
        <v>51</v>
      </c>
      <c r="E73" s="48">
        <v>45</v>
      </c>
      <c r="F73" s="7">
        <v>15</v>
      </c>
      <c r="G73" s="7">
        <v>30</v>
      </c>
      <c r="H73" s="47"/>
      <c r="I73" s="7"/>
      <c r="J73" s="7"/>
      <c r="K73" s="8"/>
      <c r="L73" s="48"/>
      <c r="M73" s="7"/>
      <c r="N73" s="7"/>
      <c r="O73" s="8"/>
      <c r="P73" s="48"/>
      <c r="Q73" s="7"/>
      <c r="R73" s="7"/>
      <c r="S73" s="8"/>
      <c r="T73" s="48"/>
      <c r="U73" s="7"/>
      <c r="V73" s="7"/>
      <c r="W73" s="8"/>
      <c r="X73" s="48"/>
      <c r="Y73" s="9"/>
      <c r="Z73" s="7"/>
      <c r="AA73" s="8"/>
      <c r="AB73" s="49"/>
      <c r="AC73" s="7">
        <v>15</v>
      </c>
      <c r="AD73" s="7">
        <v>30</v>
      </c>
      <c r="AE73" s="8"/>
      <c r="AF73" s="48">
        <v>4</v>
      </c>
      <c r="AG73" s="11">
        <v>4</v>
      </c>
    </row>
    <row r="74" spans="1:33" ht="36">
      <c r="A74" s="268">
        <v>13</v>
      </c>
      <c r="B74" s="269" t="s">
        <v>29</v>
      </c>
      <c r="C74" s="270" t="s">
        <v>91</v>
      </c>
      <c r="D74" s="269"/>
      <c r="E74" s="269">
        <v>60</v>
      </c>
      <c r="F74" s="271">
        <v>30</v>
      </c>
      <c r="G74" s="272">
        <v>30</v>
      </c>
      <c r="H74" s="273"/>
      <c r="I74" s="274"/>
      <c r="J74" s="272"/>
      <c r="K74" s="275"/>
      <c r="L74" s="133"/>
      <c r="M74" s="271"/>
      <c r="N74" s="272"/>
      <c r="O74" s="269"/>
      <c r="P74" s="269"/>
      <c r="Q74" s="274"/>
      <c r="R74" s="272"/>
      <c r="S74" s="275"/>
      <c r="T74" s="269"/>
      <c r="U74" s="274"/>
      <c r="V74" s="272"/>
      <c r="W74" s="275"/>
      <c r="X74" s="269"/>
      <c r="Y74" s="274"/>
      <c r="Z74" s="272"/>
      <c r="AA74" s="275"/>
      <c r="AB74" s="269"/>
      <c r="AC74" s="274">
        <v>30</v>
      </c>
      <c r="AD74" s="272">
        <v>30</v>
      </c>
      <c r="AE74" s="275"/>
      <c r="AF74" s="269">
        <v>5</v>
      </c>
      <c r="AG74" s="276">
        <v>5</v>
      </c>
    </row>
    <row r="75" spans="1:33" ht="27.75" customHeight="1" thickBot="1">
      <c r="A75" s="140"/>
      <c r="B75" s="145"/>
      <c r="C75" s="143" t="s">
        <v>71</v>
      </c>
      <c r="D75" s="132"/>
      <c r="E75" s="132">
        <f>SUM(E62:E74)</f>
        <v>555</v>
      </c>
      <c r="F75" s="21">
        <f>SUM(F62:F74)</f>
        <v>255</v>
      </c>
      <c r="G75" s="42">
        <f>SUM(G62:G74)</f>
        <v>300</v>
      </c>
      <c r="H75" s="36"/>
      <c r="I75" s="128"/>
      <c r="J75" s="42"/>
      <c r="K75" s="129"/>
      <c r="L75" s="133"/>
      <c r="M75" s="21"/>
      <c r="N75" s="42"/>
      <c r="O75" s="132"/>
      <c r="P75" s="132"/>
      <c r="Q75" s="128"/>
      <c r="R75" s="42"/>
      <c r="S75" s="129"/>
      <c r="T75" s="132"/>
      <c r="U75" s="128"/>
      <c r="V75" s="42"/>
      <c r="W75" s="129"/>
      <c r="X75" s="132">
        <f>SUM(X62:X74)</f>
        <v>0</v>
      </c>
      <c r="Y75" s="128">
        <f>SUM(Y62:Y74)</f>
        <v>150</v>
      </c>
      <c r="Z75" s="42">
        <f>SUM(Z62:Z74)</f>
        <v>135</v>
      </c>
      <c r="AA75" s="129">
        <v>30</v>
      </c>
      <c r="AB75" s="134">
        <f>SUM(AB61:AB74)</f>
        <v>22</v>
      </c>
      <c r="AC75" s="128">
        <f>SUM(AC62:AC74)</f>
        <v>105</v>
      </c>
      <c r="AD75" s="42">
        <f>SUM(AD61:AD74)</f>
        <v>165</v>
      </c>
      <c r="AE75" s="129"/>
      <c r="AF75" s="132">
        <f>SUM(AF62:AF74)</f>
        <v>20</v>
      </c>
      <c r="AG75" s="137">
        <f>SUM(AG62:AG74)</f>
        <v>42</v>
      </c>
    </row>
    <row r="76" ht="12.75">
      <c r="E76" s="228"/>
    </row>
    <row r="77" ht="132">
      <c r="C77" s="13" t="s">
        <v>108</v>
      </c>
    </row>
    <row r="78" ht="24">
      <c r="C78" s="13" t="s">
        <v>117</v>
      </c>
    </row>
    <row r="79" ht="12.75">
      <c r="C79" s="13" t="s">
        <v>119</v>
      </c>
    </row>
    <row r="80" ht="12.75">
      <c r="C80" s="13" t="s">
        <v>118</v>
      </c>
    </row>
  </sheetData>
  <sheetProtection selectLockedCells="1" selectUnlockedCells="1"/>
  <mergeCells count="33">
    <mergeCell ref="AG5:AG7"/>
    <mergeCell ref="A52:AF52"/>
    <mergeCell ref="AC6:AE6"/>
    <mergeCell ref="AF6:AF7"/>
    <mergeCell ref="A8:AF8"/>
    <mergeCell ref="A19:AF19"/>
    <mergeCell ref="A30:AF30"/>
    <mergeCell ref="A45:AF45"/>
    <mergeCell ref="Q6:S6"/>
    <mergeCell ref="T6:T7"/>
    <mergeCell ref="X6:X7"/>
    <mergeCell ref="Y6:AA6"/>
    <mergeCell ref="AB6:AB7"/>
    <mergeCell ref="Q5:X5"/>
    <mergeCell ref="Y5:AF5"/>
    <mergeCell ref="U6:W6"/>
    <mergeCell ref="G6:G7"/>
    <mergeCell ref="H6:H7"/>
    <mergeCell ref="I6:K6"/>
    <mergeCell ref="L6:L7"/>
    <mergeCell ref="I5:P5"/>
    <mergeCell ref="P6:P7"/>
    <mergeCell ref="M6:O6"/>
    <mergeCell ref="A1:AG2"/>
    <mergeCell ref="A4:A7"/>
    <mergeCell ref="B4:B7"/>
    <mergeCell ref="C4:C7"/>
    <mergeCell ref="D4:D7"/>
    <mergeCell ref="E4:H4"/>
    <mergeCell ref="I4:AG4"/>
    <mergeCell ref="E5:E7"/>
    <mergeCell ref="F5:H5"/>
    <mergeCell ref="F6:F7"/>
  </mergeCells>
  <printOptions/>
  <pageMargins left="0.9701388888888889" right="0.19652777777777777" top="0.9840277777777777" bottom="0.9840277777777777" header="0.5118055555555555" footer="0.5118055555555555"/>
  <pageSetup horizontalDpi="300" verticalDpi="300" orientation="landscape" paperSize="9" scale="8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31" t="s">
        <v>95</v>
      </c>
      <c r="C1" s="231"/>
      <c r="D1" s="235"/>
      <c r="E1" s="235"/>
      <c r="F1" s="235"/>
    </row>
    <row r="2" spans="2:6" ht="12.75">
      <c r="B2" s="231" t="s">
        <v>96</v>
      </c>
      <c r="C2" s="231"/>
      <c r="D2" s="235"/>
      <c r="E2" s="235"/>
      <c r="F2" s="235"/>
    </row>
    <row r="3" spans="2:6" ht="12.75">
      <c r="B3" s="232"/>
      <c r="C3" s="232"/>
      <c r="D3" s="236"/>
      <c r="E3" s="236"/>
      <c r="F3" s="236"/>
    </row>
    <row r="4" spans="2:6" ht="51">
      <c r="B4" s="232" t="s">
        <v>97</v>
      </c>
      <c r="C4" s="232"/>
      <c r="D4" s="236"/>
      <c r="E4" s="236"/>
      <c r="F4" s="236"/>
    </row>
    <row r="5" spans="2:6" ht="12.75">
      <c r="B5" s="232"/>
      <c r="C5" s="232"/>
      <c r="D5" s="236"/>
      <c r="E5" s="236"/>
      <c r="F5" s="236"/>
    </row>
    <row r="6" spans="2:6" ht="25.5">
      <c r="B6" s="231" t="s">
        <v>98</v>
      </c>
      <c r="C6" s="231"/>
      <c r="D6" s="235"/>
      <c r="E6" s="235" t="s">
        <v>99</v>
      </c>
      <c r="F6" s="235" t="s">
        <v>100</v>
      </c>
    </row>
    <row r="7" spans="2:6" ht="13.5" thickBot="1">
      <c r="B7" s="232"/>
      <c r="C7" s="232"/>
      <c r="D7" s="236"/>
      <c r="E7" s="236"/>
      <c r="F7" s="236"/>
    </row>
    <row r="8" spans="2:6" ht="39" thickBot="1">
      <c r="B8" s="233" t="s">
        <v>101</v>
      </c>
      <c r="C8" s="234"/>
      <c r="D8" s="237"/>
      <c r="E8" s="237">
        <v>32</v>
      </c>
      <c r="F8" s="238" t="s">
        <v>102</v>
      </c>
    </row>
    <row r="9" spans="2:6" ht="12.75">
      <c r="B9" s="232"/>
      <c r="C9" s="232"/>
      <c r="D9" s="236"/>
      <c r="E9" s="236"/>
      <c r="F9" s="236"/>
    </row>
    <row r="10" spans="2:6" ht="12.75">
      <c r="B10" s="232"/>
      <c r="C10" s="232"/>
      <c r="D10" s="236"/>
      <c r="E10" s="236"/>
      <c r="F10" s="23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31" t="s">
        <v>95</v>
      </c>
      <c r="C1" s="231"/>
      <c r="D1" s="235"/>
      <c r="E1" s="235"/>
      <c r="F1" s="235"/>
    </row>
    <row r="2" spans="2:6" ht="12.75">
      <c r="B2" s="231" t="s">
        <v>103</v>
      </c>
      <c r="C2" s="231"/>
      <c r="D2" s="235"/>
      <c r="E2" s="235"/>
      <c r="F2" s="235"/>
    </row>
    <row r="3" spans="2:6" ht="12.75">
      <c r="B3" s="232"/>
      <c r="C3" s="232"/>
      <c r="D3" s="236"/>
      <c r="E3" s="236"/>
      <c r="F3" s="236"/>
    </row>
    <row r="4" spans="2:6" ht="51">
      <c r="B4" s="232" t="s">
        <v>97</v>
      </c>
      <c r="C4" s="232"/>
      <c r="D4" s="236"/>
      <c r="E4" s="236"/>
      <c r="F4" s="236"/>
    </row>
    <row r="5" spans="2:6" ht="12.75">
      <c r="B5" s="232"/>
      <c r="C5" s="232"/>
      <c r="D5" s="236"/>
      <c r="E5" s="236"/>
      <c r="F5" s="236"/>
    </row>
    <row r="6" spans="2:6" ht="25.5">
      <c r="B6" s="231" t="s">
        <v>98</v>
      </c>
      <c r="C6" s="231"/>
      <c r="D6" s="235"/>
      <c r="E6" s="235" t="s">
        <v>99</v>
      </c>
      <c r="F6" s="235" t="s">
        <v>100</v>
      </c>
    </row>
    <row r="7" spans="2:6" ht="13.5" thickBot="1">
      <c r="B7" s="232"/>
      <c r="C7" s="232"/>
      <c r="D7" s="236"/>
      <c r="E7" s="236"/>
      <c r="F7" s="236"/>
    </row>
    <row r="8" spans="2:6" ht="39" thickBot="1">
      <c r="B8" s="233" t="s">
        <v>101</v>
      </c>
      <c r="C8" s="234"/>
      <c r="D8" s="237"/>
      <c r="E8" s="237">
        <v>32</v>
      </c>
      <c r="F8" s="238" t="s">
        <v>102</v>
      </c>
    </row>
    <row r="9" spans="2:6" ht="12.75">
      <c r="B9" s="232"/>
      <c r="C9" s="232"/>
      <c r="D9" s="236"/>
      <c r="E9" s="236"/>
      <c r="F9" s="236"/>
    </row>
    <row r="10" spans="2:6" ht="12.75">
      <c r="B10" s="232"/>
      <c r="C10" s="232"/>
      <c r="D10" s="236"/>
      <c r="E10" s="236"/>
      <c r="F10" s="2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Wioletta Kalinowska-Holub</cp:lastModifiedBy>
  <cp:lastPrinted>2015-06-30T08:53:16Z</cp:lastPrinted>
  <dcterms:created xsi:type="dcterms:W3CDTF">2013-10-31T18:13:27Z</dcterms:created>
  <dcterms:modified xsi:type="dcterms:W3CDTF">2015-06-30T08:55:40Z</dcterms:modified>
  <cp:category/>
  <cp:version/>
  <cp:contentType/>
  <cp:contentStatus/>
</cp:coreProperties>
</file>